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664703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664703.json" TargetMode="External" Id="rId1"/><Relationship Type="http://schemas.openxmlformats.org/officeDocument/2006/relationships/hyperlink" Target="https://www.sec.gov/Archives/edgar/data/1664703/000162828026028021/be-20260331.htm" TargetMode="External" Id="rId2"/><Relationship Type="http://schemas.openxmlformats.org/officeDocument/2006/relationships/hyperlink" Target="https://www.sec.gov/Archives/edgar/data/1664703/000162828026006516/be-2025123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Bloom Energy (BE) | 5-Year Quarterly Income Statement</t>
        </is>
      </c>
    </row>
    <row r="2" ht="34" customHeight="1">
      <c r="A2" s="2" t="inlineStr">
        <is>
          <t>Source: SEC companyfacts and Bloom Energy filings through FY2026 Q1 (quarter ended March 31, 2026; filed April 29, 2026).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6" t="inlineStr">
        <is>
          <t>Revenue</t>
        </is>
      </c>
      <c r="B7" s="7" t="n">
        <v>212160000</v>
      </c>
      <c r="C7" s="7" t="n">
        <v>190777000</v>
      </c>
      <c r="D7" s="7" t="n">
        <v>326320000</v>
      </c>
      <c r="E7" s="7" t="n">
        <v>185021000</v>
      </c>
      <c r="F7" s="7" t="n">
        <v>227574000</v>
      </c>
      <c r="G7" s="7" t="n">
        <v>276147000</v>
      </c>
      <c r="H7" s="7" t="n">
        <v>446604000</v>
      </c>
      <c r="I7" s="7" t="n">
        <v>258771000</v>
      </c>
      <c r="J7" s="7" t="n">
        <v>285291000</v>
      </c>
      <c r="K7" s="7" t="n">
        <v>383439000</v>
      </c>
      <c r="L7" s="7" t="n">
        <v>341281000</v>
      </c>
      <c r="M7" s="7" t="n">
        <v>226095000</v>
      </c>
      <c r="N7" s="7" t="n">
        <v>326465000</v>
      </c>
      <c r="O7" s="7" t="n">
        <v>321796000</v>
      </c>
      <c r="P7" s="7" t="n">
        <v>567038000</v>
      </c>
      <c r="Q7" s="7" t="n">
        <v>319262000</v>
      </c>
      <c r="R7" s="7" t="n">
        <v>396256000</v>
      </c>
      <c r="S7" s="7" t="n">
        <v>513331000</v>
      </c>
      <c r="T7" s="7" t="n">
        <v>772765000</v>
      </c>
      <c r="U7" s="7" t="n">
        <v>746401000</v>
      </c>
    </row>
    <row r="8">
      <c r="A8" s="8" t="inlineStr">
        <is>
          <t>Cost of revenue</t>
        </is>
      </c>
      <c r="B8" s="9" t="n">
        <v>191126000</v>
      </c>
      <c r="C8" s="9" t="n">
        <v>170345000</v>
      </c>
      <c r="D8" s="9" t="n">
        <v>273768000</v>
      </c>
      <c r="E8" s="9" t="n">
        <v>173102000</v>
      </c>
      <c r="F8" s="9" t="n">
        <v>245206000</v>
      </c>
      <c r="G8" s="9" t="n">
        <v>241330000</v>
      </c>
      <c r="H8" s="9" t="n">
        <v>391199000</v>
      </c>
      <c r="I8" s="9" t="n">
        <v>220924000</v>
      </c>
      <c r="J8" s="9" t="n">
        <v>244745000</v>
      </c>
      <c r="K8" s="9" t="n">
        <v>405482000</v>
      </c>
      <c r="L8" s="9" t="n">
        <v>264525000</v>
      </c>
      <c r="M8" s="9" t="n">
        <v>197222000</v>
      </c>
      <c r="N8" s="9" t="n">
        <v>267245000</v>
      </c>
      <c r="O8" s="9" t="n">
        <v>251665000</v>
      </c>
      <c r="P8" s="9" t="n">
        <v>353076000</v>
      </c>
      <c r="Q8" s="9" t="n">
        <v>237314000</v>
      </c>
      <c r="R8" s="9" t="n">
        <v>294119000</v>
      </c>
      <c r="S8" s="9" t="n">
        <v>367373000</v>
      </c>
      <c r="T8" s="9" t="n">
        <v>537788000</v>
      </c>
      <c r="U8" s="9" t="n">
        <v>525510000</v>
      </c>
    </row>
    <row r="9">
      <c r="A9" s="6" t="inlineStr">
        <is>
          <t>Gross profit</t>
        </is>
      </c>
      <c r="B9" s="7" t="n">
        <v>37344000</v>
      </c>
      <c r="C9" s="7" t="n">
        <v>36883000</v>
      </c>
      <c r="D9" s="7" t="n">
        <v>68703000</v>
      </c>
      <c r="E9" s="7" t="n">
        <v>27937000</v>
      </c>
      <c r="F9" s="7" t="n">
        <v>-1970000</v>
      </c>
      <c r="G9" s="7" t="n">
        <v>50944000</v>
      </c>
      <c r="H9" s="7" t="n">
        <v>71377000</v>
      </c>
      <c r="I9" s="7" t="n">
        <v>54267000</v>
      </c>
      <c r="J9" s="7" t="n">
        <v>56350000</v>
      </c>
      <c r="K9" s="7" t="n">
        <v>-5214000</v>
      </c>
      <c r="L9" s="7" t="n">
        <v>92391000</v>
      </c>
      <c r="M9" s="7" t="n">
        <v>38076000</v>
      </c>
      <c r="N9" s="7" t="n">
        <v>68522000</v>
      </c>
      <c r="O9" s="7" t="n">
        <v>78734000</v>
      </c>
      <c r="P9" s="7" t="n">
        <v>219316000</v>
      </c>
      <c r="Q9" s="7" t="n">
        <v>88707000</v>
      </c>
      <c r="R9" s="7" t="n">
        <v>107123000</v>
      </c>
      <c r="S9" s="7" t="n">
        <v>151675000</v>
      </c>
      <c r="T9" s="7" t="n">
        <v>239895000</v>
      </c>
      <c r="U9" s="7" t="n">
        <v>225544000</v>
      </c>
    </row>
    <row r="10">
      <c r="A10" s="8" t="inlineStr">
        <is>
          <t>Research and development</t>
        </is>
      </c>
      <c r="B10" s="9" t="n">
        <v>25673000</v>
      </c>
      <c r="C10" s="9" t="n">
        <v>27634000</v>
      </c>
      <c r="D10" s="9" t="n">
        <v>26794000</v>
      </c>
      <c r="E10" s="9" t="n">
        <v>34526000</v>
      </c>
      <c r="F10" s="9" t="n">
        <v>41614000</v>
      </c>
      <c r="G10" s="9" t="n">
        <v>36146000</v>
      </c>
      <c r="H10" s="9" t="n">
        <v>38320000</v>
      </c>
      <c r="I10" s="9" t="n">
        <v>45690000</v>
      </c>
      <c r="J10" s="9" t="n">
        <v>41493000</v>
      </c>
      <c r="K10" s="9" t="n">
        <v>35126000</v>
      </c>
      <c r="L10" s="9" t="n">
        <v>33556000</v>
      </c>
      <c r="M10" s="9" t="n">
        <v>35485000</v>
      </c>
      <c r="N10" s="9" t="n">
        <v>37364000</v>
      </c>
      <c r="O10" s="9" t="n">
        <v>36315000</v>
      </c>
      <c r="P10" s="9" t="n">
        <v>39465000</v>
      </c>
      <c r="Q10" s="9" t="n">
        <v>40612000</v>
      </c>
      <c r="R10" s="9" t="n">
        <v>40768000</v>
      </c>
      <c r="S10" s="9" t="n">
        <v>48724000</v>
      </c>
      <c r="T10" s="9" t="n">
        <v>55889000</v>
      </c>
      <c r="U10" s="9" t="n">
        <v>56849000</v>
      </c>
    </row>
    <row r="11">
      <c r="A11" s="8" t="inlineStr">
        <is>
          <t>Selling, general and administrative</t>
        </is>
      </c>
      <c r="B11" s="9" t="n">
        <v>0</v>
      </c>
      <c r="C11" s="9" t="n">
        <v>0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  <c r="J11" s="9" t="n">
        <v>0</v>
      </c>
      <c r="K11" s="9" t="n">
        <v>0</v>
      </c>
      <c r="L11" s="9" t="n">
        <v>0</v>
      </c>
      <c r="M11" s="9" t="n">
        <v>0</v>
      </c>
      <c r="N11" s="9" t="n">
        <v>0</v>
      </c>
      <c r="O11" s="9" t="n">
        <v>0</v>
      </c>
      <c r="P11" s="9" t="n">
        <v>0</v>
      </c>
      <c r="Q11" s="9" t="n">
        <v>0</v>
      </c>
      <c r="R11" s="9" t="n">
        <v>0</v>
      </c>
      <c r="S11" s="9" t="n">
        <v>0</v>
      </c>
      <c r="T11" s="9" t="n">
        <v>0</v>
      </c>
      <c r="U11" s="9" t="n">
        <v>0</v>
      </c>
    </row>
    <row r="12">
      <c r="A12" s="8" t="inlineStr">
        <is>
          <t>Other operating expense (income), net</t>
        </is>
      </c>
      <c r="B12" s="9" t="n">
        <v>54382000</v>
      </c>
      <c r="C12" s="9" t="n">
        <v>53138000</v>
      </c>
      <c r="D12" s="9" t="n">
        <v>55414000</v>
      </c>
      <c r="E12" s="9" t="n">
        <v>59070000</v>
      </c>
      <c r="F12" s="9" t="n">
        <v>58589000</v>
      </c>
      <c r="G12" s="9" t="n">
        <v>67390000</v>
      </c>
      <c r="H12" s="9" t="n">
        <v>73625000</v>
      </c>
      <c r="I12" s="9" t="n">
        <v>72258000</v>
      </c>
      <c r="J12" s="9" t="n">
        <v>69313000</v>
      </c>
      <c r="K12" s="9" t="n">
        <v>63368000</v>
      </c>
      <c r="L12" s="9" t="n">
        <v>45897000</v>
      </c>
      <c r="M12" s="9" t="n">
        <v>51608000</v>
      </c>
      <c r="N12" s="9" t="n">
        <v>54286000</v>
      </c>
      <c r="O12" s="9" t="n">
        <v>52070000</v>
      </c>
      <c r="P12" s="9" t="n">
        <v>75146000</v>
      </c>
      <c r="Q12" s="9" t="n">
        <v>67165000</v>
      </c>
      <c r="R12" s="9" t="n">
        <v>69858000</v>
      </c>
      <c r="S12" s="9" t="n">
        <v>95105000</v>
      </c>
      <c r="T12" s="9" t="n">
        <v>96477000</v>
      </c>
      <c r="U12" s="9" t="n">
        <v>96505000</v>
      </c>
    </row>
    <row r="13">
      <c r="A13" s="8" t="inlineStr">
        <is>
          <t>Total operating expenses</t>
        </is>
      </c>
      <c r="B13" s="9" t="n">
        <v>80055000</v>
      </c>
      <c r="C13" s="9" t="n">
        <v>80772000</v>
      </c>
      <c r="D13" s="9" t="n">
        <v>82208000</v>
      </c>
      <c r="E13" s="9" t="n">
        <v>93596000</v>
      </c>
      <c r="F13" s="9" t="n">
        <v>100203000</v>
      </c>
      <c r="G13" s="9" t="n">
        <v>103536000</v>
      </c>
      <c r="H13" s="9" t="n">
        <v>111945000</v>
      </c>
      <c r="I13" s="9" t="n">
        <v>117948000</v>
      </c>
      <c r="J13" s="9" t="n">
        <v>110806000</v>
      </c>
      <c r="K13" s="9" t="n">
        <v>98494000</v>
      </c>
      <c r="L13" s="9" t="n">
        <v>79453000</v>
      </c>
      <c r="M13" s="9" t="n">
        <v>87093000</v>
      </c>
      <c r="N13" s="9" t="n">
        <v>91650000</v>
      </c>
      <c r="O13" s="9" t="n">
        <v>88385000</v>
      </c>
      <c r="P13" s="9" t="n">
        <v>114611000</v>
      </c>
      <c r="Q13" s="9" t="n">
        <v>107777000</v>
      </c>
      <c r="R13" s="9" t="n">
        <v>110626000</v>
      </c>
      <c r="S13" s="9" t="n">
        <v>143829000</v>
      </c>
      <c r="T13" s="9" t="n">
        <v>152366000</v>
      </c>
      <c r="U13" s="9" t="n">
        <v>153354000</v>
      </c>
    </row>
    <row r="14">
      <c r="A14" s="6" t="inlineStr">
        <is>
          <t>Operating income</t>
        </is>
      </c>
      <c r="B14" s="7" t="n">
        <v>-42711000</v>
      </c>
      <c r="C14" s="7" t="n">
        <v>-43889000</v>
      </c>
      <c r="D14" s="7" t="n">
        <v>-13505000</v>
      </c>
      <c r="E14" s="7" t="n">
        <v>-65659000</v>
      </c>
      <c r="F14" s="7" t="n">
        <v>-102173000</v>
      </c>
      <c r="G14" s="7" t="n">
        <v>-52592000</v>
      </c>
      <c r="H14" s="7" t="n">
        <v>-40568000</v>
      </c>
      <c r="I14" s="7" t="n">
        <v>-63681000</v>
      </c>
      <c r="J14" s="7" t="n">
        <v>-54456000</v>
      </c>
      <c r="K14" s="7" t="n">
        <v>-103708000</v>
      </c>
      <c r="L14" s="7" t="n">
        <v>12938000</v>
      </c>
      <c r="M14" s="7" t="n">
        <v>-49017000</v>
      </c>
      <c r="N14" s="7" t="n">
        <v>-23128000</v>
      </c>
      <c r="O14" s="7" t="n">
        <v>-9651000</v>
      </c>
      <c r="P14" s="7" t="n">
        <v>104705000</v>
      </c>
      <c r="Q14" s="7" t="n">
        <v>-19070000</v>
      </c>
      <c r="R14" s="7" t="n">
        <v>-3503000</v>
      </c>
      <c r="S14" s="7" t="n">
        <v>7846000</v>
      </c>
      <c r="T14" s="7" t="n">
        <v>87529000</v>
      </c>
      <c r="U14" s="7" t="n">
        <v>72190000</v>
      </c>
    </row>
    <row r="15">
      <c r="A15" s="8" t="inlineStr">
        <is>
          <t>Other non-operating expense (income), net</t>
        </is>
      </c>
      <c r="B15" s="9" t="n">
        <v>-15397000</v>
      </c>
      <c r="C15" s="9" t="n">
        <v>-12615000</v>
      </c>
      <c r="D15" s="9" t="n">
        <v>-34549000</v>
      </c>
      <c r="E15" s="9" t="n">
        <v>-16524000</v>
      </c>
      <c r="F15" s="9" t="n">
        <v>-19004000</v>
      </c>
      <c r="G15" s="9" t="n">
        <v>-7464000</v>
      </c>
      <c r="H15" s="9" t="n">
        <v>-10005000</v>
      </c>
      <c r="I15" s="9" t="n">
        <v>-10977000</v>
      </c>
      <c r="J15" s="9" t="n">
        <v>-14425000</v>
      </c>
      <c r="K15" s="9" t="n">
        <v>-63724000</v>
      </c>
      <c r="L15" s="9" t="n">
        <v>-8010000</v>
      </c>
      <c r="M15" s="9" t="n">
        <v>-8027000</v>
      </c>
      <c r="N15" s="9" t="n">
        <v>-37201000</v>
      </c>
      <c r="O15" s="9" t="n">
        <v>-4872000</v>
      </c>
      <c r="P15" s="9" t="n">
        <v>834000</v>
      </c>
      <c r="Q15" s="9" t="n">
        <v>-3913000</v>
      </c>
      <c r="R15" s="9" t="n">
        <v>-37672000</v>
      </c>
      <c r="S15" s="9" t="n">
        <v>-30470000</v>
      </c>
      <c r="T15" s="9" t="n">
        <v>-85151000</v>
      </c>
      <c r="U15" s="9" t="n">
        <v>1946000</v>
      </c>
    </row>
    <row r="16">
      <c r="A16" s="6" t="inlineStr">
        <is>
          <t>Pretax income</t>
        </is>
      </c>
      <c r="B16" s="7" t="n">
        <v>-58108000</v>
      </c>
      <c r="C16" s="7" t="n">
        <v>-56504000</v>
      </c>
      <c r="D16" s="7" t="n">
        <v>-48054000</v>
      </c>
      <c r="E16" s="7" t="n">
        <v>-82183000</v>
      </c>
      <c r="F16" s="7" t="n">
        <v>-121177000</v>
      </c>
      <c r="G16" s="7" t="n">
        <v>-60056000</v>
      </c>
      <c r="H16" s="7" t="n">
        <v>-50573000</v>
      </c>
      <c r="I16" s="7" t="n">
        <v>-74658000</v>
      </c>
      <c r="J16" s="7" t="n">
        <v>-68881000</v>
      </c>
      <c r="K16" s="7" t="n">
        <v>-167432000</v>
      </c>
      <c r="L16" s="7" t="n">
        <v>4928000</v>
      </c>
      <c r="M16" s="7" t="n">
        <v>-57044000</v>
      </c>
      <c r="N16" s="7" t="n">
        <v>-60329000</v>
      </c>
      <c r="O16" s="7" t="n">
        <v>-14523000</v>
      </c>
      <c r="P16" s="7" t="n">
        <v>105539000</v>
      </c>
      <c r="Q16" s="7" t="n">
        <v>-22983000</v>
      </c>
      <c r="R16" s="7" t="n">
        <v>-41175000</v>
      </c>
      <c r="S16" s="7" t="n">
        <v>-22624000</v>
      </c>
      <c r="T16" s="7" t="n">
        <v>2378000</v>
      </c>
      <c r="U16" s="7" t="n">
        <v>74136000</v>
      </c>
    </row>
    <row r="17">
      <c r="A17" s="8" t="inlineStr">
        <is>
          <t>Income tax expense</t>
        </is>
      </c>
      <c r="B17" s="9" t="n">
        <v>313000</v>
      </c>
      <c r="C17" s="9" t="n">
        <v>158000</v>
      </c>
      <c r="D17" s="9" t="n">
        <v>451000</v>
      </c>
      <c r="E17" s="9" t="n">
        <v>564000</v>
      </c>
      <c r="F17" s="9" t="n">
        <v>-12000</v>
      </c>
      <c r="G17" s="9" t="n">
        <v>336000</v>
      </c>
      <c r="H17" s="9" t="n">
        <v>209000</v>
      </c>
      <c r="I17" s="9" t="n">
        <v>259000</v>
      </c>
      <c r="J17" s="9" t="n">
        <v>178000</v>
      </c>
      <c r="K17" s="9" t="n">
        <v>646000</v>
      </c>
      <c r="L17" s="9" t="n">
        <v>811000</v>
      </c>
      <c r="M17" s="9" t="n">
        <v>-501000</v>
      </c>
      <c r="N17" s="9" t="n">
        <v>856000</v>
      </c>
      <c r="O17" s="9" t="n">
        <v>109000</v>
      </c>
      <c r="P17" s="9" t="n">
        <v>382000</v>
      </c>
      <c r="Q17" s="9" t="n">
        <v>431000</v>
      </c>
      <c r="R17" s="9" t="n">
        <v>1017000</v>
      </c>
      <c r="S17" s="9" t="n">
        <v>336000</v>
      </c>
      <c r="T17" s="9" t="n">
        <v>952000</v>
      </c>
      <c r="U17" s="9" t="n">
        <v>445000</v>
      </c>
    </row>
    <row r="18">
      <c r="A18" s="6" t="inlineStr">
        <is>
          <t>Net income</t>
        </is>
      </c>
      <c r="B18" s="7" t="n">
        <v>-53863000</v>
      </c>
      <c r="C18" s="7" t="n">
        <v>-52370000</v>
      </c>
      <c r="D18" s="7" t="n">
        <v>-33323000</v>
      </c>
      <c r="E18" s="7" t="n">
        <v>-78359000</v>
      </c>
      <c r="F18" s="7" t="n">
        <v>-118800000</v>
      </c>
      <c r="G18" s="7" t="n">
        <v>-57077000</v>
      </c>
      <c r="H18" s="7" t="n">
        <v>-60850000</v>
      </c>
      <c r="I18" s="7" t="n">
        <v>-74917000</v>
      </c>
      <c r="J18" s="7" t="n">
        <v>-69059000</v>
      </c>
      <c r="K18" s="7" t="n">
        <v>-168078000</v>
      </c>
      <c r="L18" s="7" t="n">
        <v>9938000</v>
      </c>
      <c r="M18" s="7" t="n">
        <v>-56543000</v>
      </c>
      <c r="N18" s="7" t="n">
        <v>-61185000</v>
      </c>
      <c r="O18" s="7" t="n">
        <v>-14632000</v>
      </c>
      <c r="P18" s="7" t="n">
        <v>105157000</v>
      </c>
      <c r="Q18" s="7" t="n">
        <v>-23414000</v>
      </c>
      <c r="R18" s="7" t="n">
        <v>-42192000</v>
      </c>
      <c r="S18" s="7" t="n">
        <v>-22960000</v>
      </c>
      <c r="T18" s="7" t="n">
        <v>1426000</v>
      </c>
      <c r="U18" s="7" t="n">
        <v>73691000</v>
      </c>
    </row>
    <row r="19">
      <c r="A19" s="8" t="inlineStr">
        <is>
          <t>CapEx</t>
        </is>
      </c>
      <c r="B19" s="9" t="n">
        <v>21529000</v>
      </c>
      <c r="C19" s="9" t="n">
        <v>10164000</v>
      </c>
      <c r="D19" s="9" t="n">
        <v>5185000</v>
      </c>
      <c r="E19" s="9" t="n">
        <v>18510000</v>
      </c>
      <c r="F19" s="9" t="n">
        <v>26218000</v>
      </c>
      <c r="G19" s="9" t="n">
        <v>36179000</v>
      </c>
      <c r="H19" s="9" t="n">
        <v>35916000</v>
      </c>
      <c r="I19" s="9" t="n">
        <v>26574000</v>
      </c>
      <c r="J19" s="9" t="n">
        <v>19576000</v>
      </c>
      <c r="K19" s="9" t="n">
        <v>21335000</v>
      </c>
      <c r="L19" s="9" t="n">
        <v>16254000</v>
      </c>
      <c r="M19" s="9" t="n">
        <v>21435000</v>
      </c>
      <c r="N19" s="9" t="n">
        <v>12019000</v>
      </c>
      <c r="O19" s="9" t="n">
        <v>14292000</v>
      </c>
      <c r="P19" s="9" t="n">
        <v>11106000</v>
      </c>
      <c r="Q19" s="9" t="n">
        <v>14259000</v>
      </c>
      <c r="R19" s="9" t="n">
        <v>7245000</v>
      </c>
      <c r="S19" s="9" t="n">
        <v>12301000</v>
      </c>
      <c r="T19" s="9" t="n">
        <v>22954000</v>
      </c>
      <c r="U19" s="9" t="n">
        <v>26182000</v>
      </c>
    </row>
    <row r="20">
      <c r="A20" s="8" t="inlineStr">
        <is>
          <t>Gross margin</t>
        </is>
      </c>
      <c r="B20" s="10">
        <f>IFERROR(B9/B7,0)</f>
        <v/>
      </c>
      <c r="C20" s="10">
        <f>IFERROR(C9/C7,0)</f>
        <v/>
      </c>
      <c r="D20" s="10">
        <f>IFERROR(D9/D7,0)</f>
        <v/>
      </c>
      <c r="E20" s="10">
        <f>IFERROR(E9/E7,0)</f>
        <v/>
      </c>
      <c r="F20" s="10">
        <f>IFERROR(F9/F7,0)</f>
        <v/>
      </c>
      <c r="G20" s="10">
        <f>IFERROR(G9/G7,0)</f>
        <v/>
      </c>
      <c r="H20" s="10">
        <f>IFERROR(H9/H7,0)</f>
        <v/>
      </c>
      <c r="I20" s="10">
        <f>IFERROR(I9/I7,0)</f>
        <v/>
      </c>
      <c r="J20" s="10">
        <f>IFERROR(J9/J7,0)</f>
        <v/>
      </c>
      <c r="K20" s="10">
        <f>IFERROR(K9/K7,0)</f>
        <v/>
      </c>
      <c r="L20" s="10">
        <f>IFERROR(L9/L7,0)</f>
        <v/>
      </c>
      <c r="M20" s="10">
        <f>IFERROR(M9/M7,0)</f>
        <v/>
      </c>
      <c r="N20" s="10">
        <f>IFERROR(N9/N7,0)</f>
        <v/>
      </c>
      <c r="O20" s="10">
        <f>IFERROR(O9/O7,0)</f>
        <v/>
      </c>
      <c r="P20" s="10">
        <f>IFERROR(P9/P7,0)</f>
        <v/>
      </c>
      <c r="Q20" s="10">
        <f>IFERROR(Q9/Q7,0)</f>
        <v/>
      </c>
      <c r="R20" s="10">
        <f>IFERROR(R9/R7,0)</f>
        <v/>
      </c>
      <c r="S20" s="10">
        <f>IFERROR(S9/S7,0)</f>
        <v/>
      </c>
      <c r="T20" s="10">
        <f>IFERROR(T9/T7,0)</f>
        <v/>
      </c>
      <c r="U20" s="10">
        <f>IFERROR(U9/U7,0)</f>
        <v/>
      </c>
    </row>
    <row r="21">
      <c r="A21" s="8" t="inlineStr">
        <is>
          <t>Operating margin</t>
        </is>
      </c>
      <c r="B21" s="10">
        <f>IFERROR(B14/B7,0)</f>
        <v/>
      </c>
      <c r="C21" s="10">
        <f>IFERROR(C14/C7,0)</f>
        <v/>
      </c>
      <c r="D21" s="10">
        <f>IFERROR(D14/D7,0)</f>
        <v/>
      </c>
      <c r="E21" s="10">
        <f>IFERROR(E14/E7,0)</f>
        <v/>
      </c>
      <c r="F21" s="10">
        <f>IFERROR(F14/F7,0)</f>
        <v/>
      </c>
      <c r="G21" s="10">
        <f>IFERROR(G14/G7,0)</f>
        <v/>
      </c>
      <c r="H21" s="10">
        <f>IFERROR(H14/H7,0)</f>
        <v/>
      </c>
      <c r="I21" s="10">
        <f>IFERROR(I14/I7,0)</f>
        <v/>
      </c>
      <c r="J21" s="10">
        <f>IFERROR(J14/J7,0)</f>
        <v/>
      </c>
      <c r="K21" s="10">
        <f>IFERROR(K14/K7,0)</f>
        <v/>
      </c>
      <c r="L21" s="10">
        <f>IFERROR(L14/L7,0)</f>
        <v/>
      </c>
      <c r="M21" s="10">
        <f>IFERROR(M14/M7,0)</f>
        <v/>
      </c>
      <c r="N21" s="10">
        <f>IFERROR(N14/N7,0)</f>
        <v/>
      </c>
      <c r="O21" s="10">
        <f>IFERROR(O14/O7,0)</f>
        <v/>
      </c>
      <c r="P21" s="10">
        <f>IFERROR(P14/P7,0)</f>
        <v/>
      </c>
      <c r="Q21" s="10">
        <f>IFERROR(Q14/Q7,0)</f>
        <v/>
      </c>
      <c r="R21" s="10">
        <f>IFERROR(R14/R7,0)</f>
        <v/>
      </c>
      <c r="S21" s="10">
        <f>IFERROR(S14/S7,0)</f>
        <v/>
      </c>
      <c r="T21" s="10">
        <f>IFERROR(T14/T7,0)</f>
        <v/>
      </c>
      <c r="U21" s="10">
        <f>IFERROR(U14/U7,0)</f>
        <v/>
      </c>
    </row>
    <row r="22">
      <c r="A22" s="8" t="inlineStr">
        <is>
          <t>Net margin</t>
        </is>
      </c>
      <c r="B22" s="10">
        <f>IFERROR(B18/B7,0)</f>
        <v/>
      </c>
      <c r="C22" s="10">
        <f>IFERROR(C18/C7,0)</f>
        <v/>
      </c>
      <c r="D22" s="10">
        <f>IFERROR(D18/D7,0)</f>
        <v/>
      </c>
      <c r="E22" s="10">
        <f>IFERROR(E18/E7,0)</f>
        <v/>
      </c>
      <c r="F22" s="10">
        <f>IFERROR(F18/F7,0)</f>
        <v/>
      </c>
      <c r="G22" s="10">
        <f>IFERROR(G18/G7,0)</f>
        <v/>
      </c>
      <c r="H22" s="10">
        <f>IFERROR(H18/H7,0)</f>
        <v/>
      </c>
      <c r="I22" s="10">
        <f>IFERROR(I18/I7,0)</f>
        <v/>
      </c>
      <c r="J22" s="10">
        <f>IFERROR(J18/J7,0)</f>
        <v/>
      </c>
      <c r="K22" s="10">
        <f>IFERROR(K18/K7,0)</f>
        <v/>
      </c>
      <c r="L22" s="10">
        <f>IFERROR(L18/L7,0)</f>
        <v/>
      </c>
      <c r="M22" s="10">
        <f>IFERROR(M18/M7,0)</f>
        <v/>
      </c>
      <c r="N22" s="10">
        <f>IFERROR(N18/N7,0)</f>
        <v/>
      </c>
      <c r="O22" s="10">
        <f>IFERROR(O18/O7,0)</f>
        <v/>
      </c>
      <c r="P22" s="10">
        <f>IFERROR(P18/P7,0)</f>
        <v/>
      </c>
      <c r="Q22" s="10">
        <f>IFERROR(Q18/Q7,0)</f>
        <v/>
      </c>
      <c r="R22" s="10">
        <f>IFERROR(R18/R7,0)</f>
        <v/>
      </c>
      <c r="S22" s="10">
        <f>IFERROR(S18/S7,0)</f>
        <v/>
      </c>
      <c r="T22" s="10">
        <f>IFERROR(T18/T7,0)</f>
        <v/>
      </c>
      <c r="U22" s="10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Bloom Energy (BE) | 5-Year Quarterly Balance Sheet</t>
        </is>
      </c>
    </row>
    <row r="2" ht="34" customHeight="1">
      <c r="A2" s="2" t="inlineStr">
        <is>
          <t>Source: SEC companyfacts and Bloom Energy filings through FY2026 Q1.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8" t="inlineStr">
        <is>
          <t>Cash &amp; equivalents</t>
        </is>
      </c>
      <c r="B7" s="9" t="n">
        <v>400528000</v>
      </c>
      <c r="C7" s="9" t="n">
        <v>319901000</v>
      </c>
      <c r="D7" s="9" t="n">
        <v>615114000</v>
      </c>
      <c r="E7" s="9" t="n">
        <v>493896000</v>
      </c>
      <c r="F7" s="9" t="n">
        <v>414179000</v>
      </c>
      <c r="G7" s="9" t="n">
        <v>669322000</v>
      </c>
      <c r="H7" s="9" t="n">
        <v>518366000</v>
      </c>
      <c r="I7" s="9" t="n">
        <v>483445000</v>
      </c>
      <c r="J7" s="9" t="n">
        <v>922544000</v>
      </c>
      <c r="K7" s="9" t="n">
        <v>637696000</v>
      </c>
      <c r="L7" s="9" t="n">
        <v>745178000</v>
      </c>
      <c r="M7" s="9" t="n">
        <v>582722000</v>
      </c>
      <c r="N7" s="9" t="n">
        <v>637804000</v>
      </c>
      <c r="O7" s="9" t="n">
        <v>549151000</v>
      </c>
      <c r="P7" s="9" t="n">
        <v>950971000</v>
      </c>
      <c r="Q7" s="9" t="n">
        <v>831358000</v>
      </c>
      <c r="R7" s="9" t="n">
        <v>574764000</v>
      </c>
      <c r="S7" s="9" t="n">
        <v>595055000</v>
      </c>
      <c r="T7" s="9" t="n">
        <v>2454108000</v>
      </c>
      <c r="U7" s="9" t="n">
        <v>2491433000</v>
      </c>
    </row>
    <row r="8">
      <c r="A8" s="8" t="inlineStr">
        <is>
          <t>Accounts receivable</t>
        </is>
      </c>
      <c r="B8" s="9" t="n">
        <v>54468000</v>
      </c>
      <c r="C8" s="9" t="n">
        <v>62066000</v>
      </c>
      <c r="D8" s="9" t="n">
        <v>87789000</v>
      </c>
      <c r="E8" s="9" t="n">
        <v>110842000</v>
      </c>
      <c r="F8" s="9" t="n">
        <v>77972000</v>
      </c>
      <c r="G8" s="9" t="n">
        <v>71184000</v>
      </c>
      <c r="H8" s="9" t="n">
        <v>250995000</v>
      </c>
      <c r="I8" s="9" t="n">
        <v>329757000</v>
      </c>
      <c r="J8" s="9" t="n">
        <v>351021000</v>
      </c>
      <c r="K8" s="9" t="n">
        <v>334495000</v>
      </c>
      <c r="L8" s="9" t="n">
        <v>340740000</v>
      </c>
      <c r="M8" s="9" t="n">
        <v>348422000</v>
      </c>
      <c r="N8" s="9" t="n">
        <v>524000000</v>
      </c>
      <c r="O8" s="9" t="n">
        <v>590794000</v>
      </c>
      <c r="P8" s="9" t="n">
        <v>335841000</v>
      </c>
      <c r="Q8" s="9" t="n">
        <v>333981000</v>
      </c>
      <c r="R8" s="9" t="n">
        <v>467038000</v>
      </c>
      <c r="S8" s="9" t="n">
        <v>411653000</v>
      </c>
      <c r="T8" s="9" t="n">
        <v>371796000</v>
      </c>
      <c r="U8" s="9" t="n">
        <v>359406000</v>
      </c>
    </row>
    <row r="9">
      <c r="A9" s="8" t="inlineStr">
        <is>
          <t>Inventory</t>
        </is>
      </c>
      <c r="B9" s="9" t="n">
        <v>163317000</v>
      </c>
      <c r="C9" s="9" t="n">
        <v>182555000</v>
      </c>
      <c r="D9" s="9" t="n">
        <v>143370000</v>
      </c>
      <c r="E9" s="9" t="n">
        <v>183066000</v>
      </c>
      <c r="F9" s="9" t="n">
        <v>206707000</v>
      </c>
      <c r="G9" s="9" t="n">
        <v>254895000</v>
      </c>
      <c r="H9" s="9" t="n">
        <v>268394000</v>
      </c>
      <c r="I9" s="9" t="n">
        <v>397689000</v>
      </c>
      <c r="J9" s="9" t="n">
        <v>468266000</v>
      </c>
      <c r="K9" s="9" t="n">
        <v>475649000</v>
      </c>
      <c r="L9" s="9" t="n">
        <v>502515000</v>
      </c>
      <c r="M9" s="9" t="n">
        <v>526351000</v>
      </c>
      <c r="N9" s="9" t="n">
        <v>520216000</v>
      </c>
      <c r="O9" s="9" t="n">
        <v>584484000</v>
      </c>
      <c r="P9" s="9" t="n">
        <v>544656000</v>
      </c>
      <c r="Q9" s="9" t="n">
        <v>612504000</v>
      </c>
      <c r="R9" s="9" t="n">
        <v>689963000</v>
      </c>
      <c r="S9" s="9" t="n">
        <v>704996000</v>
      </c>
      <c r="T9" s="9" t="n">
        <v>643306000</v>
      </c>
      <c r="U9" s="9" t="n">
        <v>732528000</v>
      </c>
    </row>
    <row r="10">
      <c r="A10" s="8" t="inlineStr">
        <is>
          <t>Other current assets</t>
        </is>
      </c>
      <c r="B10" s="9" t="n">
        <v>-52413000</v>
      </c>
      <c r="C10" s="9" t="n">
        <v>-33582000</v>
      </c>
      <c r="D10" s="9" t="n">
        <v>-39853000</v>
      </c>
      <c r="E10" s="9" t="n">
        <v>-64197000</v>
      </c>
      <c r="F10" s="9" t="n">
        <v>-29609000</v>
      </c>
      <c r="G10" s="9" t="n">
        <v>-31029000</v>
      </c>
      <c r="H10" s="9" t="n">
        <v>18208000</v>
      </c>
      <c r="I10" s="9" t="n">
        <v>34038000</v>
      </c>
      <c r="J10" s="9" t="n">
        <v>34568000</v>
      </c>
      <c r="K10" s="9" t="n">
        <v>234632000</v>
      </c>
      <c r="L10" s="9" t="n">
        <v>104734000</v>
      </c>
      <c r="M10" s="9" t="n">
        <v>122100000</v>
      </c>
      <c r="N10" s="9" t="n">
        <v>147994000</v>
      </c>
      <c r="O10" s="9" t="n">
        <v>178459000</v>
      </c>
      <c r="P10" s="9" t="n">
        <v>212659000</v>
      </c>
      <c r="Q10" s="9" t="n">
        <v>231035000</v>
      </c>
      <c r="R10" s="9" t="n">
        <v>201521000</v>
      </c>
      <c r="S10" s="9" t="n">
        <v>336192000</v>
      </c>
      <c r="T10" s="9" t="n">
        <v>261357000</v>
      </c>
      <c r="U10" s="9" t="n">
        <v>371169000</v>
      </c>
    </row>
    <row r="11">
      <c r="A11" s="6" t="inlineStr">
        <is>
          <t>Total current assets</t>
        </is>
      </c>
      <c r="B11" s="7" t="n">
        <v>565900000</v>
      </c>
      <c r="C11" s="7" t="n">
        <v>530940000</v>
      </c>
      <c r="D11" s="7" t="n">
        <v>806420000</v>
      </c>
      <c r="E11" s="7" t="n">
        <v>723607000</v>
      </c>
      <c r="F11" s="7" t="n">
        <v>669249000</v>
      </c>
      <c r="G11" s="7" t="n">
        <v>964372000</v>
      </c>
      <c r="H11" s="7" t="n">
        <v>1055963000</v>
      </c>
      <c r="I11" s="7" t="n">
        <v>1244929000</v>
      </c>
      <c r="J11" s="7" t="n">
        <v>1776399000</v>
      </c>
      <c r="K11" s="7" t="n">
        <v>1682472000</v>
      </c>
      <c r="L11" s="7" t="n">
        <v>1693167000</v>
      </c>
      <c r="M11" s="7" t="n">
        <v>1579595000</v>
      </c>
      <c r="N11" s="7" t="n">
        <v>1830014000</v>
      </c>
      <c r="O11" s="7" t="n">
        <v>1902888000</v>
      </c>
      <c r="P11" s="7" t="n">
        <v>2044127000</v>
      </c>
      <c r="Q11" s="7" t="n">
        <v>2008878000</v>
      </c>
      <c r="R11" s="7" t="n">
        <v>1933286000</v>
      </c>
      <c r="S11" s="7" t="n">
        <v>2047896000</v>
      </c>
      <c r="T11" s="7" t="n">
        <v>3730567000</v>
      </c>
      <c r="U11" s="7" t="n">
        <v>3954536000</v>
      </c>
    </row>
    <row r="12">
      <c r="A12" s="8" t="inlineStr">
        <is>
          <t>PP&amp;E / finance lease ROU assets</t>
        </is>
      </c>
      <c r="B12" s="9" t="n">
        <v>611371000</v>
      </c>
      <c r="C12" s="9" t="n">
        <v>615514000</v>
      </c>
      <c r="D12" s="9" t="n">
        <v>615514000</v>
      </c>
      <c r="E12" s="11" t="n"/>
      <c r="F12" s="11" t="n"/>
      <c r="G12" s="11" t="n"/>
      <c r="H12" s="11" t="n"/>
      <c r="I12" s="11" t="n"/>
      <c r="J12" s="11" t="n"/>
      <c r="K12" s="11" t="n"/>
      <c r="L12" s="11" t="n"/>
      <c r="M12" s="11" t="n"/>
      <c r="N12" s="11" t="n"/>
      <c r="O12" s="11" t="n"/>
      <c r="P12" s="11" t="n"/>
      <c r="Q12" s="11" t="n"/>
      <c r="R12" s="11" t="n"/>
      <c r="S12" s="11" t="n"/>
      <c r="T12" s="11" t="n"/>
      <c r="U12" s="11" t="n"/>
    </row>
    <row r="13">
      <c r="A13" s="8" t="inlineStr">
        <is>
          <t>Goodwill</t>
        </is>
      </c>
      <c r="B13" s="11" t="n"/>
      <c r="C13" s="9" t="n">
        <v>1719000</v>
      </c>
      <c r="D13" s="9" t="n">
        <v>1957000</v>
      </c>
      <c r="E13" s="9" t="n">
        <v>1957000</v>
      </c>
      <c r="F13" s="9" t="n">
        <v>1957000</v>
      </c>
      <c r="G13" s="11" t="n"/>
      <c r="H13" s="11" t="n"/>
      <c r="I13" s="11" t="n"/>
      <c r="J13" s="11" t="n"/>
      <c r="K13" s="11" t="n"/>
      <c r="L13" s="11" t="n"/>
      <c r="M13" s="11" t="n"/>
      <c r="N13" s="11" t="n"/>
      <c r="O13" s="11" t="n"/>
      <c r="P13" s="11" t="n"/>
      <c r="Q13" s="11" t="n"/>
      <c r="R13" s="11" t="n"/>
      <c r="S13" s="11" t="n"/>
      <c r="T13" s="11" t="n"/>
      <c r="U13" s="11" t="n"/>
    </row>
    <row r="14">
      <c r="A14" s="8" t="inlineStr">
        <is>
          <t>Intangible assets</t>
        </is>
      </c>
      <c r="B14" s="11" t="n"/>
      <c r="C14" s="11" t="n"/>
      <c r="D14" s="11" t="n"/>
      <c r="E14" s="11" t="n"/>
      <c r="F14" s="11" t="n"/>
      <c r="G14" s="11" t="n"/>
      <c r="H14" s="11" t="n"/>
      <c r="I14" s="11" t="n"/>
      <c r="J14" s="11" t="n"/>
      <c r="K14" s="11" t="n"/>
      <c r="L14" s="11" t="n"/>
      <c r="M14" s="11" t="n"/>
      <c r="N14" s="11" t="n"/>
      <c r="O14" s="11" t="n"/>
      <c r="P14" s="11" t="n"/>
      <c r="Q14" s="11" t="n"/>
      <c r="R14" s="11" t="n"/>
      <c r="S14" s="11" t="n"/>
      <c r="T14" s="11" t="n"/>
      <c r="U14" s="11" t="n"/>
    </row>
    <row r="15">
      <c r="A15" s="8" t="inlineStr">
        <is>
          <t>Other non-current assets</t>
        </is>
      </c>
      <c r="B15" s="9" t="n">
        <v>286757000</v>
      </c>
      <c r="C15" s="9" t="n">
        <v>283553000</v>
      </c>
      <c r="D15" s="9" t="n">
        <v>301680000</v>
      </c>
      <c r="E15" s="11" t="n"/>
      <c r="F15" s="11" t="n"/>
      <c r="G15" s="11" t="n"/>
      <c r="H15" s="11" t="n"/>
      <c r="I15" s="11" t="n"/>
      <c r="J15" s="11" t="n"/>
      <c r="K15" s="11" t="n"/>
      <c r="L15" s="11" t="n"/>
      <c r="M15" s="11" t="n"/>
      <c r="N15" s="11" t="n"/>
      <c r="O15" s="11" t="n"/>
      <c r="P15" s="11" t="n"/>
      <c r="Q15" s="11" t="n"/>
      <c r="R15" s="11" t="n"/>
      <c r="S15" s="11" t="n"/>
      <c r="T15" s="11" t="n"/>
      <c r="U15" s="11" t="n"/>
    </row>
    <row r="16">
      <c r="A16" s="6" t="inlineStr">
        <is>
          <t>Total assets</t>
        </is>
      </c>
      <c r="B16" s="7" t="n">
        <v>1464028000</v>
      </c>
      <c r="C16" s="7" t="n">
        <v>1431726000</v>
      </c>
      <c r="D16" s="7" t="n">
        <v>1725571000</v>
      </c>
      <c r="E16" s="7" t="n">
        <v>1649972000</v>
      </c>
      <c r="F16" s="7" t="n">
        <v>1580833000</v>
      </c>
      <c r="G16" s="7" t="n">
        <v>1902069000</v>
      </c>
      <c r="H16" s="7" t="n">
        <v>1946627000</v>
      </c>
      <c r="I16" s="7" t="n">
        <v>2192210000</v>
      </c>
      <c r="J16" s="7" t="n">
        <v>2719902000</v>
      </c>
      <c r="K16" s="7" t="n">
        <v>2376172000</v>
      </c>
      <c r="L16" s="7" t="n">
        <v>2413677000</v>
      </c>
      <c r="M16" s="7" t="n">
        <v>2286054000</v>
      </c>
      <c r="N16" s="7" t="n">
        <v>2548044000</v>
      </c>
      <c r="O16" s="7" t="n">
        <v>2604517000</v>
      </c>
      <c r="P16" s="7" t="n">
        <v>2657354000</v>
      </c>
      <c r="Q16" s="7" t="n">
        <v>2607984000</v>
      </c>
      <c r="R16" s="7" t="n">
        <v>2530422000</v>
      </c>
      <c r="S16" s="7" t="n">
        <v>2638199000</v>
      </c>
      <c r="T16" s="7" t="n">
        <v>4396711000</v>
      </c>
      <c r="U16" s="7" t="n">
        <v>4664729000</v>
      </c>
    </row>
    <row r="17">
      <c r="A17" s="8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  <c r="P17" s="11" t="n"/>
      <c r="Q17" s="11" t="n"/>
      <c r="R17" s="11" t="n"/>
      <c r="S17" s="11" t="n"/>
      <c r="T17" s="11" t="n"/>
      <c r="U17" s="11" t="n"/>
    </row>
    <row r="18">
      <c r="A18" s="8" t="inlineStr">
        <is>
          <t>Accounts payable &amp; accrued liabilities</t>
        </is>
      </c>
      <c r="B18" s="9" t="n">
        <v>87132000</v>
      </c>
      <c r="C18" s="9" t="n">
        <v>101908000</v>
      </c>
      <c r="D18" s="9" t="n">
        <v>72967000</v>
      </c>
      <c r="E18" s="9" t="n">
        <v>89012000</v>
      </c>
      <c r="F18" s="9" t="n">
        <v>134020000</v>
      </c>
      <c r="G18" s="9" t="n">
        <v>120444000</v>
      </c>
      <c r="H18" s="9" t="n">
        <v>161770000</v>
      </c>
      <c r="I18" s="9" t="n">
        <v>130061000</v>
      </c>
      <c r="J18" s="9" t="n">
        <v>194503000</v>
      </c>
      <c r="K18" s="9" t="n">
        <v>153793000</v>
      </c>
      <c r="L18" s="9" t="n">
        <v>132078000</v>
      </c>
      <c r="M18" s="9" t="n">
        <v>94231000</v>
      </c>
      <c r="N18" s="9" t="n">
        <v>104201000</v>
      </c>
      <c r="O18" s="9" t="n">
        <v>124272000</v>
      </c>
      <c r="P18" s="9" t="n">
        <v>92704000</v>
      </c>
      <c r="Q18" s="9" t="n">
        <v>144998000</v>
      </c>
      <c r="R18" s="9" t="n">
        <v>144781000</v>
      </c>
      <c r="S18" s="9" t="n">
        <v>167382000</v>
      </c>
      <c r="T18" s="9" t="n">
        <v>203129000</v>
      </c>
      <c r="U18" s="9" t="n">
        <v>241649000</v>
      </c>
    </row>
    <row r="19">
      <c r="A19" s="8" t="inlineStr">
        <is>
          <t>Other current liabilities</t>
        </is>
      </c>
      <c r="B19" s="11">
        <f>B20-B18</f>
        <v/>
      </c>
      <c r="C19" s="11">
        <f>C20-C18</f>
        <v/>
      </c>
      <c r="D19" s="11">
        <f>D20-D18</f>
        <v/>
      </c>
      <c r="E19" s="11">
        <f>E20-E18</f>
        <v/>
      </c>
      <c r="F19" s="11">
        <f>F20-F18</f>
        <v/>
      </c>
      <c r="G19" s="11">
        <f>G20-G18</f>
        <v/>
      </c>
      <c r="H19" s="11">
        <f>H20-H18</f>
        <v/>
      </c>
      <c r="I19" s="11">
        <f>I20-I18</f>
        <v/>
      </c>
      <c r="J19" s="11">
        <f>J20-J18</f>
        <v/>
      </c>
      <c r="K19" s="11">
        <f>K20-K18</f>
        <v/>
      </c>
      <c r="L19" s="11">
        <f>L20-L18</f>
        <v/>
      </c>
      <c r="M19" s="11">
        <f>M20-M18</f>
        <v/>
      </c>
      <c r="N19" s="11">
        <f>N20-N18</f>
        <v/>
      </c>
      <c r="O19" s="11">
        <f>O20-O18</f>
        <v/>
      </c>
      <c r="P19" s="11">
        <f>P20-P18</f>
        <v/>
      </c>
      <c r="Q19" s="11">
        <f>Q20-Q18</f>
        <v/>
      </c>
      <c r="R19" s="11">
        <f>R20-R18</f>
        <v/>
      </c>
      <c r="S19" s="11">
        <f>S20-S18</f>
        <v/>
      </c>
      <c r="T19" s="11">
        <f>T20-T18</f>
        <v/>
      </c>
      <c r="U19" s="11">
        <f>U20-U18</f>
        <v/>
      </c>
    </row>
    <row r="20">
      <c r="A20" s="8" t="inlineStr">
        <is>
          <t>Total current liabilities</t>
        </is>
      </c>
      <c r="B20" s="9" t="n">
        <v>409046000</v>
      </c>
      <c r="C20" s="9" t="n">
        <v>311868000</v>
      </c>
      <c r="D20" s="9" t="n">
        <v>342479000</v>
      </c>
      <c r="E20" s="9" t="n">
        <v>346958000</v>
      </c>
      <c r="F20" s="9" t="n">
        <v>393688000</v>
      </c>
      <c r="G20" s="9" t="n">
        <v>392727000</v>
      </c>
      <c r="H20" s="9" t="n">
        <v>541946000</v>
      </c>
      <c r="I20" s="9" t="n">
        <v>771591000</v>
      </c>
      <c r="J20" s="9" t="n">
        <v>828548000</v>
      </c>
      <c r="K20" s="9" t="n">
        <v>461726000</v>
      </c>
      <c r="L20" s="9" t="n">
        <v>470422000</v>
      </c>
      <c r="M20" s="9" t="n">
        <v>354671000</v>
      </c>
      <c r="N20" s="9" t="n">
        <v>393475000</v>
      </c>
      <c r="O20" s="9" t="n">
        <v>566923000</v>
      </c>
      <c r="P20" s="9" t="n">
        <v>636758000</v>
      </c>
      <c r="Q20" s="9" t="n">
        <v>584419000</v>
      </c>
      <c r="R20" s="9" t="n">
        <v>387339000</v>
      </c>
      <c r="S20" s="9" t="n">
        <v>465951000</v>
      </c>
      <c r="T20" s="9" t="n">
        <v>623832000</v>
      </c>
      <c r="U20" s="9" t="n">
        <v>786804000</v>
      </c>
    </row>
    <row r="21">
      <c r="A21" s="8" t="inlineStr">
        <is>
          <t>Debt &amp; capital lease obligations</t>
        </is>
      </c>
      <c r="B21" s="9" t="n">
        <v>626163000</v>
      </c>
      <c r="C21" s="9" t="n">
        <v>518012000</v>
      </c>
      <c r="D21" s="9" t="n">
        <v>552561000</v>
      </c>
      <c r="E21" s="9" t="n">
        <v>553103000</v>
      </c>
      <c r="F21" s="9" t="n">
        <v>516429000</v>
      </c>
      <c r="G21" s="9" t="n">
        <v>512167000</v>
      </c>
      <c r="H21" s="9" t="n">
        <v>437602000</v>
      </c>
      <c r="I21" s="9" t="n">
        <v>426758000</v>
      </c>
      <c r="J21" s="9" t="n">
        <v>968644000</v>
      </c>
      <c r="K21" s="9" t="n">
        <v>841975000</v>
      </c>
      <c r="L21" s="9" t="n">
        <v>846633000</v>
      </c>
      <c r="M21" s="9" t="n">
        <v>847935000</v>
      </c>
      <c r="N21" s="9" t="n">
        <v>1125358000</v>
      </c>
      <c r="O21" s="9" t="n">
        <v>1241575000</v>
      </c>
      <c r="P21" s="9" t="n">
        <v>1243177000</v>
      </c>
      <c r="Q21" s="9" t="n">
        <v>1245444000</v>
      </c>
      <c r="R21" s="9" t="n">
        <v>1136604000</v>
      </c>
      <c r="S21" s="9" t="n">
        <v>1133740000</v>
      </c>
      <c r="T21" s="9" t="n">
        <v>2622032000</v>
      </c>
      <c r="U21" s="9" t="n">
        <v>2606594000</v>
      </c>
    </row>
    <row r="22">
      <c r="A22" s="8" t="inlineStr">
        <is>
          <t>Other non-current liabilities</t>
        </is>
      </c>
      <c r="B22" s="9" t="n">
        <v>398871000</v>
      </c>
      <c r="C22" s="9" t="n">
        <v>601471000</v>
      </c>
      <c r="D22" s="9" t="n">
        <v>623507000</v>
      </c>
      <c r="E22" s="9" t="n">
        <v>596116000</v>
      </c>
      <c r="F22" s="9" t="n">
        <v>607086000</v>
      </c>
      <c r="G22" s="9" t="n">
        <v>586251000</v>
      </c>
      <c r="H22" s="9" t="n">
        <v>588263000</v>
      </c>
      <c r="I22" s="9" t="n">
        <v>560027000</v>
      </c>
      <c r="J22" s="9" t="n">
        <v>576475000</v>
      </c>
      <c r="K22" s="9" t="n">
        <v>567271000</v>
      </c>
      <c r="L22" s="9" t="n">
        <v>575952000</v>
      </c>
      <c r="M22" s="9" t="n">
        <v>594298000</v>
      </c>
      <c r="N22" s="9" t="n">
        <v>582661000</v>
      </c>
      <c r="O22" s="9" t="n">
        <v>341027000</v>
      </c>
      <c r="P22" s="9" t="n">
        <v>192203000</v>
      </c>
      <c r="Q22" s="9" t="n">
        <v>176666000</v>
      </c>
      <c r="R22" s="9" t="n">
        <v>387049000</v>
      </c>
      <c r="S22" s="9" t="n">
        <v>361029000</v>
      </c>
      <c r="T22" s="9" t="n">
        <v>357884000</v>
      </c>
      <c r="U22" s="9" t="n">
        <v>323323000</v>
      </c>
    </row>
    <row r="23">
      <c r="A23" s="6" t="inlineStr">
        <is>
          <t>Total liabilities</t>
        </is>
      </c>
      <c r="B23" s="7" t="n">
        <v>1434080000</v>
      </c>
      <c r="C23" s="7" t="n">
        <v>1431351000</v>
      </c>
      <c r="D23" s="7" t="n">
        <v>1518547000</v>
      </c>
      <c r="E23" s="7" t="n">
        <v>1496177000</v>
      </c>
      <c r="F23" s="7" t="n">
        <v>1517203000</v>
      </c>
      <c r="G23" s="7" t="n">
        <v>1491145000</v>
      </c>
      <c r="H23" s="7" t="n">
        <v>1567811000</v>
      </c>
      <c r="I23" s="7" t="n">
        <v>1758376000</v>
      </c>
      <c r="J23" s="7" t="n">
        <v>2373667000</v>
      </c>
      <c r="K23" s="7" t="n">
        <v>1870972000</v>
      </c>
      <c r="L23" s="7" t="n">
        <v>1893007000</v>
      </c>
      <c r="M23" s="7" t="n">
        <v>1796904000</v>
      </c>
      <c r="N23" s="7" t="n">
        <v>2101494000</v>
      </c>
      <c r="O23" s="7" t="n">
        <v>2149525000</v>
      </c>
      <c r="P23" s="7" t="n">
        <v>2072138000</v>
      </c>
      <c r="Q23" s="7" t="n">
        <v>2006529000</v>
      </c>
      <c r="R23" s="7" t="n">
        <v>1910992000</v>
      </c>
      <c r="S23" s="7" t="n">
        <v>1960720000</v>
      </c>
      <c r="T23" s="7" t="n">
        <v>3603748000</v>
      </c>
      <c r="U23" s="7" t="n">
        <v>3716721000</v>
      </c>
    </row>
    <row r="24">
      <c r="A24" s="6" t="inlineStr">
        <is>
          <t>Stockholders’ equity</t>
        </is>
      </c>
      <c r="B24" s="7" t="n">
        <v>29614000</v>
      </c>
      <c r="C24" s="7" t="n">
        <v>44000</v>
      </c>
      <c r="D24" s="7" t="n">
        <v>-1827000</v>
      </c>
      <c r="E24" s="7" t="n">
        <v>-54756000</v>
      </c>
      <c r="F24" s="7" t="n">
        <v>-144921000</v>
      </c>
      <c r="G24" s="7" t="n">
        <v>202373000</v>
      </c>
      <c r="H24" s="7" t="n">
        <v>378816000</v>
      </c>
      <c r="I24" s="7" t="n">
        <v>433834000</v>
      </c>
      <c r="J24" s="7" t="n">
        <v>346235000</v>
      </c>
      <c r="K24" s="7" t="n">
        <v>505200000</v>
      </c>
      <c r="L24" s="7" t="n">
        <v>520670000</v>
      </c>
      <c r="M24" s="7" t="n">
        <v>489150000</v>
      </c>
      <c r="N24" s="7" t="n">
        <v>446550000</v>
      </c>
      <c r="O24" s="7" t="n">
        <v>454992000</v>
      </c>
      <c r="P24" s="7" t="n">
        <v>585216000</v>
      </c>
      <c r="Q24" s="7" t="n">
        <v>601455000</v>
      </c>
      <c r="R24" s="7" t="n">
        <v>619430000</v>
      </c>
      <c r="S24" s="7" t="n">
        <v>653070000</v>
      </c>
      <c r="T24" s="7" t="n">
        <v>768641000</v>
      </c>
      <c r="U24" s="7" t="n">
        <v>921469000</v>
      </c>
    </row>
    <row r="25">
      <c r="A25" s="8" t="inlineStr">
        <is>
          <t>Total liabilities + equity</t>
        </is>
      </c>
      <c r="B25" s="11">
        <f>B23+B24</f>
        <v/>
      </c>
      <c r="C25" s="11">
        <f>C23+C24</f>
        <v/>
      </c>
      <c r="D25" s="11">
        <f>D23+D24</f>
        <v/>
      </c>
      <c r="E25" s="11">
        <f>E23+E24</f>
        <v/>
      </c>
      <c r="F25" s="11">
        <f>F23+F24</f>
        <v/>
      </c>
      <c r="G25" s="11">
        <f>G23+G24</f>
        <v/>
      </c>
      <c r="H25" s="11">
        <f>H23+H24</f>
        <v/>
      </c>
      <c r="I25" s="11">
        <f>I23+I24</f>
        <v/>
      </c>
      <c r="J25" s="11">
        <f>J23+J24</f>
        <v/>
      </c>
      <c r="K25" s="11">
        <f>K23+K24</f>
        <v/>
      </c>
      <c r="L25" s="11">
        <f>L23+L24</f>
        <v/>
      </c>
      <c r="M25" s="11">
        <f>M23+M24</f>
        <v/>
      </c>
      <c r="N25" s="11">
        <f>N23+N24</f>
        <v/>
      </c>
      <c r="O25" s="11">
        <f>O23+O24</f>
        <v/>
      </c>
      <c r="P25" s="11">
        <f>P23+P24</f>
        <v/>
      </c>
      <c r="Q25" s="11">
        <f>Q23+Q24</f>
        <v/>
      </c>
      <c r="R25" s="11">
        <f>R23+R24</f>
        <v/>
      </c>
      <c r="S25" s="11">
        <f>S23+S24</f>
        <v/>
      </c>
      <c r="T25" s="11">
        <f>T23+T24</f>
        <v/>
      </c>
      <c r="U25" s="11">
        <f>U23+U24</f>
        <v/>
      </c>
    </row>
    <row r="26">
      <c r="A26" s="8" t="inlineStr">
        <is>
          <t>Balance check</t>
        </is>
      </c>
      <c r="B26" s="11">
        <f>B25-B16</f>
        <v/>
      </c>
      <c r="C26" s="11">
        <f>C25-C16</f>
        <v/>
      </c>
      <c r="D26" s="11">
        <f>D25-D16</f>
        <v/>
      </c>
      <c r="E26" s="11">
        <f>E25-E16</f>
        <v/>
      </c>
      <c r="F26" s="11">
        <f>F25-F16</f>
        <v/>
      </c>
      <c r="G26" s="11">
        <f>G25-G16</f>
        <v/>
      </c>
      <c r="H26" s="11">
        <f>H25-H16</f>
        <v/>
      </c>
      <c r="I26" s="11">
        <f>I25-I16</f>
        <v/>
      </c>
      <c r="J26" s="11">
        <f>J25-J16</f>
        <v/>
      </c>
      <c r="K26" s="11">
        <f>K25-K16</f>
        <v/>
      </c>
      <c r="L26" s="11">
        <f>L25-L16</f>
        <v/>
      </c>
      <c r="M26" s="11">
        <f>M25-M16</f>
        <v/>
      </c>
      <c r="N26" s="11">
        <f>N25-N16</f>
        <v/>
      </c>
      <c r="O26" s="11">
        <f>O25-O16</f>
        <v/>
      </c>
      <c r="P26" s="11">
        <f>P25-P16</f>
        <v/>
      </c>
      <c r="Q26" s="11">
        <f>Q25-Q16</f>
        <v/>
      </c>
      <c r="R26" s="11">
        <f>R25-R16</f>
        <v/>
      </c>
      <c r="S26" s="11">
        <f>S25-S16</f>
        <v/>
      </c>
      <c r="T26" s="11">
        <f>T25-T16</f>
        <v/>
      </c>
      <c r="U26" s="11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Bloom Energy (BE)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Q1 | Mar 31,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Statement'!R7:U7)</f>
        <v/>
      </c>
      <c r="C5" s="8" t="inlineStr">
        <is>
          <t>Revenue growth</t>
        </is>
      </c>
      <c r="D5" s="14" t="n">
        <v>0.22</v>
      </c>
      <c r="E5" s="14" t="n">
        <v>0.2</v>
      </c>
      <c r="F5" s="14" t="n">
        <v>0.18</v>
      </c>
      <c r="G5" s="14" t="n">
        <v>0.16</v>
      </c>
      <c r="H5" s="14" t="n">
        <v>0.15</v>
      </c>
    </row>
    <row r="6">
      <c r="A6" s="8" t="inlineStr">
        <is>
          <t>TTM EBIT</t>
        </is>
      </c>
      <c r="B6" s="13">
        <f>SUM('Income Statement'!R14:U14)</f>
        <v/>
      </c>
      <c r="C6" s="8" t="inlineStr">
        <is>
          <t>EBIT margin</t>
        </is>
      </c>
      <c r="D6" s="14" t="n">
        <v>0.0675</v>
      </c>
      <c r="E6" s="14" t="n">
        <v>0.09569999999999999</v>
      </c>
      <c r="F6" s="14" t="n">
        <v>0.1238</v>
      </c>
      <c r="G6" s="14" t="n">
        <v>0.1519</v>
      </c>
      <c r="H6" s="14" t="n">
        <v>0.18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0.0214</v>
      </c>
      <c r="E7" s="14" t="n">
        <v>0.031</v>
      </c>
      <c r="F7" s="14" t="n">
        <v>0.0407</v>
      </c>
      <c r="G7" s="14" t="n">
        <v>0.0503</v>
      </c>
      <c r="H7" s="14" t="n">
        <v>0.06</v>
      </c>
    </row>
    <row r="8">
      <c r="A8" s="8" t="inlineStr">
        <is>
          <t>Base Net Working Capital</t>
        </is>
      </c>
      <c r="B8" s="13">
        <f>'Balance Sheet'!U8+'Balance Sheet'!U9+'Balance Sheet'!U10-'Balance Sheet'!U20</f>
        <v/>
      </c>
      <c r="C8" s="8" t="inlineStr">
        <is>
          <t>CapEx margin</t>
        </is>
      </c>
      <c r="D8" s="14" t="n">
        <v>0.0283</v>
      </c>
      <c r="E8" s="14" t="n">
        <v>0.0412</v>
      </c>
      <c r="F8" s="14" t="n">
        <v>0.0541</v>
      </c>
      <c r="G8" s="14" t="n">
        <v>0.06710000000000001</v>
      </c>
      <c r="H8" s="14" t="n">
        <v>0.08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0.1256</v>
      </c>
      <c r="E9" s="14" t="n">
        <v>0.1256</v>
      </c>
      <c r="F9" s="14" t="n">
        <v>0.1256</v>
      </c>
      <c r="G9" s="14" t="n">
        <v>0.1256</v>
      </c>
      <c r="H9" s="14" t="n">
        <v>0.1256</v>
      </c>
    </row>
    <row r="10">
      <c r="A10" s="8" t="inlineStr">
        <is>
          <t>TTM D&amp;A</t>
        </is>
      </c>
      <c r="B10" s="13" t="n">
        <v>51859000</v>
      </c>
      <c r="C10" s="8" t="inlineStr">
        <is>
          <t>Tax rate</t>
        </is>
      </c>
      <c r="D10" s="14" t="n">
        <v>0.2163</v>
      </c>
      <c r="E10" s="14" t="n">
        <v>0.2163</v>
      </c>
      <c r="F10" s="14" t="n">
        <v>0.2163</v>
      </c>
      <c r="G10" s="14" t="n">
        <v>0.2163</v>
      </c>
      <c r="H10" s="14" t="n">
        <v>0.2163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1" t="n"/>
      <c r="E11" s="11" t="n"/>
      <c r="F11" s="11" t="n"/>
      <c r="G11" s="11" t="n"/>
      <c r="H11" s="11" t="n"/>
    </row>
    <row r="12">
      <c r="A12" s="8" t="inlineStr">
        <is>
          <t>TTM CapEx</t>
        </is>
      </c>
      <c r="B12" s="13" t="n">
        <v>68682000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2491433000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2606594000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280.548215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1" t="n"/>
      <c r="E22" s="11" t="n"/>
      <c r="F22" s="11" t="n"/>
      <c r="G22" s="11" t="n"/>
      <c r="H22" s="11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1" t="n"/>
      <c r="E23" s="11" t="n"/>
      <c r="F23" s="11" t="n"/>
      <c r="G23" s="11" t="n"/>
      <c r="H23" s="11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1" t="n"/>
      <c r="E24" s="11" t="n"/>
      <c r="F24" s="11" t="n"/>
      <c r="G24" s="11" t="n"/>
      <c r="H24" s="11">
        <f>H23*H20</f>
        <v/>
      </c>
    </row>
    <row r="25">
      <c r="A25" s="8" t="n"/>
      <c r="B25" s="8" t="n"/>
      <c r="C25" s="8" t="n"/>
      <c r="D25" s="11" t="n"/>
      <c r="E25" s="11" t="n"/>
      <c r="F25" s="11" t="n"/>
      <c r="G25" s="11" t="n"/>
      <c r="H25" s="11" t="n"/>
    </row>
    <row r="26">
      <c r="A26" s="8" t="n"/>
      <c r="B26" s="8" t="n"/>
      <c r="C26" s="8" t="n"/>
      <c r="D26" s="11" t="n"/>
      <c r="E26" s="11" t="n"/>
      <c r="F26" s="11" t="n"/>
      <c r="G26" s="11" t="n"/>
      <c r="H26" s="11" t="n"/>
    </row>
    <row r="27">
      <c r="A27" s="19" t="inlineStr">
        <is>
          <t>Sources</t>
        </is>
      </c>
      <c r="B27" s="8" t="n"/>
      <c r="C27" s="8" t="n"/>
      <c r="D27" s="11" t="n"/>
      <c r="E27" s="11" t="n"/>
      <c r="F27" s="11" t="n"/>
      <c r="G27" s="11" t="n"/>
      <c r="H27" s="11" t="n"/>
    </row>
    <row r="28">
      <c r="A28" s="8" t="inlineStr">
        <is>
          <t>SEC companyfacts JSON</t>
        </is>
      </c>
      <c r="B28" s="8" t="inlineStr">
        <is>
          <t>https://data.sec.gov/api/xbrl/companyfacts/CIK0001664703.json</t>
        </is>
      </c>
      <c r="C28" s="8" t="n"/>
      <c r="D28" s="11" t="n"/>
      <c r="E28" s="11" t="n"/>
      <c r="F28" s="11" t="n"/>
      <c r="G28" s="11" t="n"/>
      <c r="H28" s="11" t="n"/>
    </row>
    <row r="29">
      <c r="A29" s="8" t="inlineStr">
        <is>
          <t>Bloom Energy latest interim filing</t>
        </is>
      </c>
      <c r="B29" s="8" t="inlineStr">
        <is>
          <t>https://www.sec.gov/Archives/edgar/data/1664703/000162828026028021/be-20260331.htm</t>
        </is>
      </c>
      <c r="C29" s="8" t="n"/>
      <c r="D29" s="11" t="n"/>
      <c r="E29" s="11" t="n"/>
      <c r="F29" s="11" t="n"/>
      <c r="G29" s="11" t="n"/>
      <c r="H29" s="11" t="n"/>
    </row>
    <row r="30">
      <c r="A30" s="8" t="inlineStr">
        <is>
          <t>Bloom Energy latest annual filing</t>
        </is>
      </c>
      <c r="B30" s="8" t="inlineStr">
        <is>
          <t>https://www.sec.gov/Archives/edgar/data/1664703/000162828026006516/be-20251231.htm</t>
        </is>
      </c>
      <c r="C30" s="8" t="n"/>
      <c r="D30" s="11" t="n"/>
      <c r="E30" s="11" t="n"/>
      <c r="F30" s="11" t="n"/>
      <c r="G30" s="11" t="n"/>
      <c r="H30" s="11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2026-05-25T04:09:23Z</dcterms:created>
  <dcterms:modified xmlns:dcterms="http://purl.org/dc/terms/" xmlns:xsi="http://www.w3.org/2001/XMLSchema-instance" xsi:type="dcterms:W3CDTF">2026-05-25T04:09:23Z</dcterms:modified>
</cp:coreProperties>
</file>