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596532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596532.json" TargetMode="External" Id="rId1"/><Relationship Type="http://schemas.openxmlformats.org/officeDocument/2006/relationships/hyperlink" Target="https://www.sec.gov/Archives/edgar/data/1596532/000159653226000078/anet-20260331.htm" TargetMode="External" Id="rId2"/><Relationship Type="http://schemas.openxmlformats.org/officeDocument/2006/relationships/hyperlink" Target="https://www.sec.gov/Archives/edgar/data/1596532/000159653226000013/anet-202512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Arista Networks (ANET) | 5-Year Quarterly Income Statement</t>
        </is>
      </c>
    </row>
    <row r="2" ht="34" customHeight="1">
      <c r="A2" s="2" t="inlineStr">
        <is>
          <t>Source: SEC companyfacts and Arista Networks filings through FY2026 Q1 (quarter ended March 31, 2026; filed May 6, 2026).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6" t="inlineStr">
        <is>
          <t>Revenue</t>
        </is>
      </c>
      <c r="B7" s="7" t="n">
        <v>707319000</v>
      </c>
      <c r="C7" s="7" t="n">
        <v>748697000</v>
      </c>
      <c r="D7" s="7" t="n">
        <v>824459000</v>
      </c>
      <c r="E7" s="7" t="n">
        <v>877066000</v>
      </c>
      <c r="F7" s="7" t="n">
        <v>1051891000</v>
      </c>
      <c r="G7" s="7" t="n">
        <v>1176801000</v>
      </c>
      <c r="H7" s="7" t="n">
        <v>1275552000</v>
      </c>
      <c r="I7" s="7" t="n">
        <v>1351351000</v>
      </c>
      <c r="J7" s="7" t="n">
        <v>1458924000</v>
      </c>
      <c r="K7" s="7" t="n">
        <v>1509456000</v>
      </c>
      <c r="L7" s="7" t="n">
        <v>1540437000</v>
      </c>
      <c r="M7" s="7" t="n">
        <v>1571374000</v>
      </c>
      <c r="N7" s="7" t="n">
        <v>1690400000</v>
      </c>
      <c r="O7" s="7" t="n">
        <v>1810936000</v>
      </c>
      <c r="P7" s="7" t="n">
        <v>1930436000</v>
      </c>
      <c r="Q7" s="7" t="n">
        <v>2004800000</v>
      </c>
      <c r="R7" s="7" t="n">
        <v>2204800000</v>
      </c>
      <c r="S7" s="7" t="n">
        <v>2308300000</v>
      </c>
      <c r="T7" s="7" t="n">
        <v>2487800000</v>
      </c>
      <c r="U7" s="7" t="n">
        <v>2709000000</v>
      </c>
    </row>
    <row r="8">
      <c r="A8" s="8" t="inlineStr">
        <is>
          <t>Cost of revenue</t>
        </is>
      </c>
      <c r="B8" s="9" t="n">
        <v>253141000</v>
      </c>
      <c r="C8" s="9" t="n">
        <v>270082000</v>
      </c>
      <c r="D8" s="9" t="n">
        <v>301745000</v>
      </c>
      <c r="E8" s="9" t="n">
        <v>323221000</v>
      </c>
      <c r="F8" s="9" t="n">
        <v>408626000</v>
      </c>
      <c r="G8" s="9" t="n">
        <v>466821000</v>
      </c>
      <c r="H8" s="9" t="n">
        <v>506946000</v>
      </c>
      <c r="I8" s="9" t="n">
        <v>546844000</v>
      </c>
      <c r="J8" s="9" t="n">
        <v>574795000</v>
      </c>
      <c r="K8" s="9" t="n">
        <v>567037000</v>
      </c>
      <c r="L8" s="9" t="n">
        <v>541211000</v>
      </c>
      <c r="M8" s="9" t="n">
        <v>569995000</v>
      </c>
      <c r="N8" s="9" t="n">
        <v>593187000</v>
      </c>
      <c r="O8" s="9" t="n">
        <v>649219000</v>
      </c>
      <c r="P8" s="9" t="n">
        <v>699442000</v>
      </c>
      <c r="Q8" s="9" t="n">
        <v>728700000</v>
      </c>
      <c r="R8" s="9" t="n">
        <v>766200000</v>
      </c>
      <c r="S8" s="9" t="n">
        <v>818100000</v>
      </c>
      <c r="T8" s="9" t="n">
        <v>924000000</v>
      </c>
      <c r="U8" s="9" t="n">
        <v>1032200000</v>
      </c>
    </row>
    <row r="9">
      <c r="A9" s="6" t="inlineStr">
        <is>
          <t>Gross profit</t>
        </is>
      </c>
      <c r="B9" s="7" t="n">
        <v>454178000</v>
      </c>
      <c r="C9" s="7" t="n">
        <v>478615000</v>
      </c>
      <c r="D9" s="7" t="n">
        <v>522714000</v>
      </c>
      <c r="E9" s="7" t="n">
        <v>553845000</v>
      </c>
      <c r="F9" s="7" t="n">
        <v>643265000</v>
      </c>
      <c r="G9" s="7" t="n">
        <v>709980000</v>
      </c>
      <c r="H9" s="7" t="n">
        <v>768606000</v>
      </c>
      <c r="I9" s="7" t="n">
        <v>804507000</v>
      </c>
      <c r="J9" s="7" t="n">
        <v>884129000</v>
      </c>
      <c r="K9" s="7" t="n">
        <v>942419000</v>
      </c>
      <c r="L9" s="7" t="n">
        <v>999226000</v>
      </c>
      <c r="M9" s="7" t="n">
        <v>1001379000</v>
      </c>
      <c r="N9" s="7" t="n">
        <v>1097213000</v>
      </c>
      <c r="O9" s="7" t="n">
        <v>1161717000</v>
      </c>
      <c r="P9" s="7" t="n">
        <v>1230994000</v>
      </c>
      <c r="Q9" s="7" t="n">
        <v>1276100000</v>
      </c>
      <c r="R9" s="7" t="n">
        <v>1438600000</v>
      </c>
      <c r="S9" s="7" t="n">
        <v>1490200000</v>
      </c>
      <c r="T9" s="7" t="n">
        <v>1563800000</v>
      </c>
      <c r="U9" s="7" t="n">
        <v>1676800000</v>
      </c>
    </row>
    <row r="10">
      <c r="A10" s="8" t="inlineStr">
        <is>
          <t>Research and development</t>
        </is>
      </c>
      <c r="B10" s="9" t="n">
        <v>143293000</v>
      </c>
      <c r="C10" s="9" t="n">
        <v>153093000</v>
      </c>
      <c r="D10" s="9" t="n">
        <v>157879000</v>
      </c>
      <c r="E10" s="9" t="n">
        <v>172006000</v>
      </c>
      <c r="F10" s="9" t="n">
        <v>178158000</v>
      </c>
      <c r="G10" s="9" t="n">
        <v>187807000</v>
      </c>
      <c r="H10" s="9" t="n">
        <v>190423000</v>
      </c>
      <c r="I10" s="9" t="n">
        <v>201408000</v>
      </c>
      <c r="J10" s="9" t="n">
        <v>229676000</v>
      </c>
      <c r="K10" s="9" t="n">
        <v>212353000</v>
      </c>
      <c r="L10" s="9" t="n">
        <v>211481000</v>
      </c>
      <c r="M10" s="9" t="n">
        <v>208395000</v>
      </c>
      <c r="N10" s="9" t="n">
        <v>267482000</v>
      </c>
      <c r="O10" s="9" t="n">
        <v>235824000</v>
      </c>
      <c r="P10" s="9" t="n">
        <v>285016000</v>
      </c>
      <c r="Q10" s="9" t="n">
        <v>266400000</v>
      </c>
      <c r="R10" s="9" t="n">
        <v>296500000</v>
      </c>
      <c r="S10" s="9" t="n">
        <v>326000000</v>
      </c>
      <c r="T10" s="9" t="n">
        <v>348400000</v>
      </c>
      <c r="U10" s="9" t="n">
        <v>343700000</v>
      </c>
    </row>
    <row r="11">
      <c r="A11" s="8" t="inlineStr">
        <is>
          <t>Selling, general and administrative</t>
        </is>
      </c>
      <c r="B11" s="9" t="n">
        <v>0</v>
      </c>
      <c r="C11" s="9" t="n">
        <v>0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  <c r="K11" s="9" t="n">
        <v>0</v>
      </c>
      <c r="L11" s="9" t="n">
        <v>0</v>
      </c>
      <c r="M11" s="9" t="n">
        <v>0</v>
      </c>
      <c r="N11" s="9" t="n">
        <v>0</v>
      </c>
      <c r="O11" s="9" t="n">
        <v>0</v>
      </c>
      <c r="P11" s="9" t="n">
        <v>0</v>
      </c>
      <c r="Q11" s="9" t="n">
        <v>0</v>
      </c>
      <c r="R11" s="9" t="n">
        <v>0</v>
      </c>
      <c r="S11" s="9" t="n">
        <v>0</v>
      </c>
      <c r="T11" s="9" t="n">
        <v>0</v>
      </c>
      <c r="U11" s="9" t="n">
        <v>0</v>
      </c>
    </row>
    <row r="12">
      <c r="A12" s="8" t="inlineStr">
        <is>
          <t>Other operating expense (income), net</t>
        </is>
      </c>
      <c r="B12" s="9" t="n">
        <v>91520000</v>
      </c>
      <c r="C12" s="9" t="n">
        <v>92228000</v>
      </c>
      <c r="D12" s="9" t="n">
        <v>99047000</v>
      </c>
      <c r="E12" s="9" t="n">
        <v>103852000</v>
      </c>
      <c r="F12" s="9" t="n">
        <v>102254000</v>
      </c>
      <c r="G12" s="9" t="n">
        <v>104826000</v>
      </c>
      <c r="H12" s="9" t="n">
        <v>109264000</v>
      </c>
      <c r="I12" s="9" t="n">
        <v>118521000</v>
      </c>
      <c r="J12" s="9" t="n">
        <v>124391000</v>
      </c>
      <c r="K12" s="9" t="n">
        <v>127371000</v>
      </c>
      <c r="L12" s="9" t="n">
        <v>147831000</v>
      </c>
      <c r="M12" s="9" t="n">
        <v>132843000</v>
      </c>
      <c r="N12" s="9" t="n">
        <v>130158000</v>
      </c>
      <c r="O12" s="9" t="n">
        <v>140643000</v>
      </c>
      <c r="P12" s="9" t="n">
        <v>146326000</v>
      </c>
      <c r="Q12" s="9" t="n">
        <v>150900000</v>
      </c>
      <c r="R12" s="9" t="n">
        <v>155900000</v>
      </c>
      <c r="S12" s="9" t="n">
        <v>186000000</v>
      </c>
      <c r="T12" s="9" t="n">
        <v>182500000</v>
      </c>
      <c r="U12" s="9" t="n">
        <v>175300000</v>
      </c>
    </row>
    <row r="13">
      <c r="A13" s="8" t="inlineStr">
        <is>
          <t>Total operating expenses</t>
        </is>
      </c>
      <c r="B13" s="9" t="n">
        <v>234813000</v>
      </c>
      <c r="C13" s="9" t="n">
        <v>245321000</v>
      </c>
      <c r="D13" s="9" t="n">
        <v>256926000</v>
      </c>
      <c r="E13" s="9" t="n">
        <v>275858000</v>
      </c>
      <c r="F13" s="9" t="n">
        <v>280412000</v>
      </c>
      <c r="G13" s="9" t="n">
        <v>292633000</v>
      </c>
      <c r="H13" s="9" t="n">
        <v>299687000</v>
      </c>
      <c r="I13" s="9" t="n">
        <v>319929000</v>
      </c>
      <c r="J13" s="9" t="n">
        <v>354067000</v>
      </c>
      <c r="K13" s="9" t="n">
        <v>339724000</v>
      </c>
      <c r="L13" s="9" t="n">
        <v>359312000</v>
      </c>
      <c r="M13" s="9" t="n">
        <v>341238000</v>
      </c>
      <c r="N13" s="9" t="n">
        <v>397640000</v>
      </c>
      <c r="O13" s="9" t="n">
        <v>376467000</v>
      </c>
      <c r="P13" s="9" t="n">
        <v>431342000</v>
      </c>
      <c r="Q13" s="9" t="n">
        <v>417300000</v>
      </c>
      <c r="R13" s="9" t="n">
        <v>452400000</v>
      </c>
      <c r="S13" s="9" t="n">
        <v>512000000</v>
      </c>
      <c r="T13" s="9" t="n">
        <v>530900000</v>
      </c>
      <c r="U13" s="9" t="n">
        <v>519000000</v>
      </c>
    </row>
    <row r="14">
      <c r="A14" s="6" t="inlineStr">
        <is>
          <t>Operating income</t>
        </is>
      </c>
      <c r="B14" s="7" t="n">
        <v>219365000</v>
      </c>
      <c r="C14" s="7" t="n">
        <v>233294000</v>
      </c>
      <c r="D14" s="7" t="n">
        <v>265788000</v>
      </c>
      <c r="E14" s="7" t="n">
        <v>277987000</v>
      </c>
      <c r="F14" s="7" t="n">
        <v>362853000</v>
      </c>
      <c r="G14" s="7" t="n">
        <v>417347000</v>
      </c>
      <c r="H14" s="7" t="n">
        <v>468919000</v>
      </c>
      <c r="I14" s="7" t="n">
        <v>484578000</v>
      </c>
      <c r="J14" s="7" t="n">
        <v>530062000</v>
      </c>
      <c r="K14" s="7" t="n">
        <v>602695000</v>
      </c>
      <c r="L14" s="7" t="n">
        <v>639914000</v>
      </c>
      <c r="M14" s="7" t="n">
        <v>660141000</v>
      </c>
      <c r="N14" s="7" t="n">
        <v>699573000</v>
      </c>
      <c r="O14" s="7" t="n">
        <v>785250000</v>
      </c>
      <c r="P14" s="7" t="n">
        <v>799652000</v>
      </c>
      <c r="Q14" s="7" t="n">
        <v>858800000</v>
      </c>
      <c r="R14" s="7" t="n">
        <v>986200000</v>
      </c>
      <c r="S14" s="7" t="n">
        <v>978200000</v>
      </c>
      <c r="T14" s="7" t="n">
        <v>1032900000</v>
      </c>
      <c r="U14" s="7" t="n">
        <v>1157800000</v>
      </c>
    </row>
    <row r="15">
      <c r="A15" s="8" t="inlineStr">
        <is>
          <t>Other non-operating expense (income), net</t>
        </is>
      </c>
      <c r="B15" s="9" t="n">
        <v>1719000</v>
      </c>
      <c r="C15" s="9" t="n">
        <v>1346000</v>
      </c>
      <c r="D15" s="9" t="n">
        <v>1500000</v>
      </c>
      <c r="E15" s="9" t="n">
        <v>31480000</v>
      </c>
      <c r="F15" s="9" t="n">
        <v>-533000</v>
      </c>
      <c r="G15" s="9" t="n">
        <v>6817000</v>
      </c>
      <c r="H15" s="9" t="n">
        <v>16926000</v>
      </c>
      <c r="I15" s="9" t="n">
        <v>12146000</v>
      </c>
      <c r="J15" s="9" t="n">
        <v>56339000</v>
      </c>
      <c r="K15" s="9" t="n">
        <v>41815000</v>
      </c>
      <c r="L15" s="9" t="n">
        <v>54477000</v>
      </c>
      <c r="M15" s="9" t="n">
        <v>62620000</v>
      </c>
      <c r="N15" s="9" t="n">
        <v>70863000</v>
      </c>
      <c r="O15" s="9" t="n">
        <v>97660000</v>
      </c>
      <c r="P15" s="9" t="n">
        <v>89275000</v>
      </c>
      <c r="Q15" s="9" t="n">
        <v>96200000</v>
      </c>
      <c r="R15" s="9" t="n">
        <v>94000000</v>
      </c>
      <c r="S15" s="9" t="n">
        <v>98900000</v>
      </c>
      <c r="T15" s="9" t="n">
        <v>104500000</v>
      </c>
      <c r="U15" s="9" t="n">
        <v>113600000</v>
      </c>
    </row>
    <row r="16">
      <c r="A16" s="6" t="inlineStr">
        <is>
          <t>Pretax income</t>
        </is>
      </c>
      <c r="B16" s="7" t="n">
        <v>221084000</v>
      </c>
      <c r="C16" s="7" t="n">
        <v>234640000</v>
      </c>
      <c r="D16" s="7" t="n">
        <v>267288000</v>
      </c>
      <c r="E16" s="7" t="n">
        <v>309467000</v>
      </c>
      <c r="F16" s="7" t="n">
        <v>362320000</v>
      </c>
      <c r="G16" s="7" t="n">
        <v>424164000</v>
      </c>
      <c r="H16" s="7" t="n">
        <v>485845000</v>
      </c>
      <c r="I16" s="7" t="n">
        <v>496724000</v>
      </c>
      <c r="J16" s="7" t="n">
        <v>586401000</v>
      </c>
      <c r="K16" s="7" t="n">
        <v>644510000</v>
      </c>
      <c r="L16" s="7" t="n">
        <v>694391000</v>
      </c>
      <c r="M16" s="7" t="n">
        <v>722761000</v>
      </c>
      <c r="N16" s="7" t="n">
        <v>770436000</v>
      </c>
      <c r="O16" s="7" t="n">
        <v>882910000</v>
      </c>
      <c r="P16" s="7" t="n">
        <v>888927000</v>
      </c>
      <c r="Q16" s="7" t="n">
        <v>955000000</v>
      </c>
      <c r="R16" s="7" t="n">
        <v>1080200000</v>
      </c>
      <c r="S16" s="7" t="n">
        <v>1077100000</v>
      </c>
      <c r="T16" s="7" t="n">
        <v>1137400000</v>
      </c>
      <c r="U16" s="7" t="n">
        <v>1271400000</v>
      </c>
    </row>
    <row r="17">
      <c r="A17" s="8" t="inlineStr">
        <is>
          <t>Income tax expense</t>
        </is>
      </c>
      <c r="B17" s="9" t="n">
        <v>24196000</v>
      </c>
      <c r="C17" s="9" t="n">
        <v>10335000</v>
      </c>
      <c r="D17" s="9" t="n">
        <v>27993000</v>
      </c>
      <c r="E17" s="9" t="n">
        <v>37208000</v>
      </c>
      <c r="F17" s="9" t="n">
        <v>63221000</v>
      </c>
      <c r="G17" s="9" t="n">
        <v>70165000</v>
      </c>
      <c r="H17" s="9" t="n">
        <v>58756000</v>
      </c>
      <c r="I17" s="9" t="n">
        <v>60251000</v>
      </c>
      <c r="J17" s="9" t="n">
        <v>94516000</v>
      </c>
      <c r="K17" s="9" t="n">
        <v>99183000</v>
      </c>
      <c r="L17" s="9" t="n">
        <v>80755000</v>
      </c>
      <c r="M17" s="9" t="n">
        <v>85069000</v>
      </c>
      <c r="N17" s="9" t="n">
        <v>105008000</v>
      </c>
      <c r="O17" s="9" t="n">
        <v>134972000</v>
      </c>
      <c r="P17" s="9" t="n">
        <v>87931000</v>
      </c>
      <c r="Q17" s="9" t="n">
        <v>141200000</v>
      </c>
      <c r="R17" s="9" t="n">
        <v>191400000</v>
      </c>
      <c r="S17" s="9" t="n">
        <v>224100000</v>
      </c>
      <c r="T17" s="9" t="n">
        <v>181600000</v>
      </c>
      <c r="U17" s="9" t="n">
        <v>248500000</v>
      </c>
    </row>
    <row r="18">
      <c r="A18" s="6" t="inlineStr">
        <is>
          <t>Net income</t>
        </is>
      </c>
      <c r="B18" s="7" t="n">
        <v>196888000</v>
      </c>
      <c r="C18" s="7" t="n">
        <v>224305000</v>
      </c>
      <c r="D18" s="7" t="n">
        <v>239295000</v>
      </c>
      <c r="E18" s="7" t="n">
        <v>272259000</v>
      </c>
      <c r="F18" s="7" t="n">
        <v>299099000</v>
      </c>
      <c r="G18" s="7" t="n">
        <v>353999000</v>
      </c>
      <c r="H18" s="7" t="n">
        <v>427089000</v>
      </c>
      <c r="I18" s="7" t="n">
        <v>436473000</v>
      </c>
      <c r="J18" s="7" t="n">
        <v>491885000</v>
      </c>
      <c r="K18" s="7" t="n">
        <v>545327000</v>
      </c>
      <c r="L18" s="7" t="n">
        <v>613636000</v>
      </c>
      <c r="M18" s="7" t="n">
        <v>637692000</v>
      </c>
      <c r="N18" s="7" t="n">
        <v>665428000</v>
      </c>
      <c r="O18" s="7" t="n">
        <v>747938000</v>
      </c>
      <c r="P18" s="7" t="n">
        <v>800996000</v>
      </c>
      <c r="Q18" s="7" t="n">
        <v>813800000</v>
      </c>
      <c r="R18" s="7" t="n">
        <v>888800000</v>
      </c>
      <c r="S18" s="7" t="n">
        <v>853000000</v>
      </c>
      <c r="T18" s="7" t="n">
        <v>955800000</v>
      </c>
      <c r="U18" s="7" t="n">
        <v>1022900000</v>
      </c>
    </row>
    <row r="19">
      <c r="A19" s="8" t="inlineStr">
        <is>
          <t>CapEx</t>
        </is>
      </c>
      <c r="B19" s="9" t="n">
        <v>4471000</v>
      </c>
      <c r="C19" s="9" t="n">
        <v>45888000</v>
      </c>
      <c r="D19" s="9" t="n">
        <v>51958000</v>
      </c>
      <c r="E19" s="9" t="n">
        <v>14876000</v>
      </c>
      <c r="F19" s="9" t="n">
        <v>8868000</v>
      </c>
      <c r="G19" s="9" t="n">
        <v>10440000</v>
      </c>
      <c r="H19" s="9" t="n">
        <v>32773000</v>
      </c>
      <c r="I19" s="9" t="n">
        <v>5631000</v>
      </c>
      <c r="J19" s="9" t="n">
        <v>11581000</v>
      </c>
      <c r="K19" s="9" t="n">
        <v>11212000</v>
      </c>
      <c r="L19" s="10" t="n"/>
      <c r="M19" s="9" t="n">
        <v>9395000</v>
      </c>
      <c r="N19" s="9" t="n">
        <v>3160000</v>
      </c>
      <c r="O19" s="9" t="n">
        <v>7025000</v>
      </c>
      <c r="P19" s="10" t="n"/>
      <c r="Q19" s="9" t="n">
        <v>28400000</v>
      </c>
      <c r="R19" s="9" t="n">
        <v>24000000</v>
      </c>
      <c r="S19" s="9" t="n">
        <v>30100000</v>
      </c>
      <c r="T19" s="10" t="n"/>
      <c r="U19" s="9" t="n">
        <v>54500000</v>
      </c>
    </row>
    <row r="20">
      <c r="A20" s="8" t="inlineStr">
        <is>
          <t>Gross margin</t>
        </is>
      </c>
      <c r="B20" s="11">
        <f>IFERROR(B9/B7,0)</f>
        <v/>
      </c>
      <c r="C20" s="11">
        <f>IFERROR(C9/C7,0)</f>
        <v/>
      </c>
      <c r="D20" s="11">
        <f>IFERROR(D9/D7,0)</f>
        <v/>
      </c>
      <c r="E20" s="11">
        <f>IFERROR(E9/E7,0)</f>
        <v/>
      </c>
      <c r="F20" s="11">
        <f>IFERROR(F9/F7,0)</f>
        <v/>
      </c>
      <c r="G20" s="11">
        <f>IFERROR(G9/G7,0)</f>
        <v/>
      </c>
      <c r="H20" s="11">
        <f>IFERROR(H9/H7,0)</f>
        <v/>
      </c>
      <c r="I20" s="11">
        <f>IFERROR(I9/I7,0)</f>
        <v/>
      </c>
      <c r="J20" s="11">
        <f>IFERROR(J9/J7,0)</f>
        <v/>
      </c>
      <c r="K20" s="11">
        <f>IFERROR(K9/K7,0)</f>
        <v/>
      </c>
      <c r="L20" s="11">
        <f>IFERROR(L9/L7,0)</f>
        <v/>
      </c>
      <c r="M20" s="11">
        <f>IFERROR(M9/M7,0)</f>
        <v/>
      </c>
      <c r="N20" s="11">
        <f>IFERROR(N9/N7,0)</f>
        <v/>
      </c>
      <c r="O20" s="11">
        <f>IFERROR(O9/O7,0)</f>
        <v/>
      </c>
      <c r="P20" s="11">
        <f>IFERROR(P9/P7,0)</f>
        <v/>
      </c>
      <c r="Q20" s="11">
        <f>IFERROR(Q9/Q7,0)</f>
        <v/>
      </c>
      <c r="R20" s="11">
        <f>IFERROR(R9/R7,0)</f>
        <v/>
      </c>
      <c r="S20" s="11">
        <f>IFERROR(S9/S7,0)</f>
        <v/>
      </c>
      <c r="T20" s="11">
        <f>IFERROR(T9/T7,0)</f>
        <v/>
      </c>
      <c r="U20" s="11">
        <f>IFERROR(U9/U7,0)</f>
        <v/>
      </c>
    </row>
    <row r="21">
      <c r="A21" s="8" t="inlineStr">
        <is>
          <t>Operating margin</t>
        </is>
      </c>
      <c r="B21" s="11">
        <f>IFERROR(B14/B7,0)</f>
        <v/>
      </c>
      <c r="C21" s="11">
        <f>IFERROR(C14/C7,0)</f>
        <v/>
      </c>
      <c r="D21" s="11">
        <f>IFERROR(D14/D7,0)</f>
        <v/>
      </c>
      <c r="E21" s="11">
        <f>IFERROR(E14/E7,0)</f>
        <v/>
      </c>
      <c r="F21" s="11">
        <f>IFERROR(F14/F7,0)</f>
        <v/>
      </c>
      <c r="G21" s="11">
        <f>IFERROR(G14/G7,0)</f>
        <v/>
      </c>
      <c r="H21" s="11">
        <f>IFERROR(H14/H7,0)</f>
        <v/>
      </c>
      <c r="I21" s="11">
        <f>IFERROR(I14/I7,0)</f>
        <v/>
      </c>
      <c r="J21" s="11">
        <f>IFERROR(J14/J7,0)</f>
        <v/>
      </c>
      <c r="K21" s="11">
        <f>IFERROR(K14/K7,0)</f>
        <v/>
      </c>
      <c r="L21" s="11">
        <f>IFERROR(L14/L7,0)</f>
        <v/>
      </c>
      <c r="M21" s="11">
        <f>IFERROR(M14/M7,0)</f>
        <v/>
      </c>
      <c r="N21" s="11">
        <f>IFERROR(N14/N7,0)</f>
        <v/>
      </c>
      <c r="O21" s="11">
        <f>IFERROR(O14/O7,0)</f>
        <v/>
      </c>
      <c r="P21" s="11">
        <f>IFERROR(P14/P7,0)</f>
        <v/>
      </c>
      <c r="Q21" s="11">
        <f>IFERROR(Q14/Q7,0)</f>
        <v/>
      </c>
      <c r="R21" s="11">
        <f>IFERROR(R14/R7,0)</f>
        <v/>
      </c>
      <c r="S21" s="11">
        <f>IFERROR(S14/S7,0)</f>
        <v/>
      </c>
      <c r="T21" s="11">
        <f>IFERROR(T14/T7,0)</f>
        <v/>
      </c>
      <c r="U21" s="11">
        <f>IFERROR(U14/U7,0)</f>
        <v/>
      </c>
    </row>
    <row r="22">
      <c r="A22" s="8" t="inlineStr">
        <is>
          <t>Net margin</t>
        </is>
      </c>
      <c r="B22" s="11">
        <f>IFERROR(B18/B7,0)</f>
        <v/>
      </c>
      <c r="C22" s="11">
        <f>IFERROR(C18/C7,0)</f>
        <v/>
      </c>
      <c r="D22" s="11">
        <f>IFERROR(D18/D7,0)</f>
        <v/>
      </c>
      <c r="E22" s="11">
        <f>IFERROR(E18/E7,0)</f>
        <v/>
      </c>
      <c r="F22" s="11">
        <f>IFERROR(F18/F7,0)</f>
        <v/>
      </c>
      <c r="G22" s="11">
        <f>IFERROR(G18/G7,0)</f>
        <v/>
      </c>
      <c r="H22" s="11">
        <f>IFERROR(H18/H7,0)</f>
        <v/>
      </c>
      <c r="I22" s="11">
        <f>IFERROR(I18/I7,0)</f>
        <v/>
      </c>
      <c r="J22" s="11">
        <f>IFERROR(J18/J7,0)</f>
        <v/>
      </c>
      <c r="K22" s="11">
        <f>IFERROR(K18/K7,0)</f>
        <v/>
      </c>
      <c r="L22" s="11">
        <f>IFERROR(L18/L7,0)</f>
        <v/>
      </c>
      <c r="M22" s="11">
        <f>IFERROR(M18/M7,0)</f>
        <v/>
      </c>
      <c r="N22" s="11">
        <f>IFERROR(N18/N7,0)</f>
        <v/>
      </c>
      <c r="O22" s="11">
        <f>IFERROR(O18/O7,0)</f>
        <v/>
      </c>
      <c r="P22" s="11">
        <f>IFERROR(P18/P7,0)</f>
        <v/>
      </c>
      <c r="Q22" s="11">
        <f>IFERROR(Q18/Q7,0)</f>
        <v/>
      </c>
      <c r="R22" s="11">
        <f>IFERROR(R18/R7,0)</f>
        <v/>
      </c>
      <c r="S22" s="11">
        <f>IFERROR(S18/S7,0)</f>
        <v/>
      </c>
      <c r="T22" s="11">
        <f>IFERROR(T18/T7,0)</f>
        <v/>
      </c>
      <c r="U22" s="11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Arista Networks (ANET) | 5-Year Quarterly Balance Sheet</t>
        </is>
      </c>
    </row>
    <row r="2" ht="34" customHeight="1">
      <c r="A2" s="2" t="inlineStr">
        <is>
          <t>Source: SEC companyfacts and Arista Networks filings through FY2026 Q1.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8" t="inlineStr">
        <is>
          <t>Cash &amp; equivalents</t>
        </is>
      </c>
      <c r="B7" s="9" t="n">
        <v>897924000</v>
      </c>
      <c r="C7" s="9" t="n">
        <v>635218000</v>
      </c>
      <c r="D7" s="9" t="n">
        <v>625050000</v>
      </c>
      <c r="E7" s="9" t="n">
        <v>639283000</v>
      </c>
      <c r="F7" s="9" t="n">
        <v>497504000</v>
      </c>
      <c r="G7" s="9" t="n">
        <v>720513000</v>
      </c>
      <c r="H7" s="9" t="n">
        <v>676000000</v>
      </c>
      <c r="I7" s="9" t="n">
        <v>960625000</v>
      </c>
      <c r="J7" s="9" t="n">
        <v>1262692000</v>
      </c>
      <c r="K7" s="9" t="n">
        <v>1749676000</v>
      </c>
      <c r="L7" s="9" t="n">
        <v>1939500000</v>
      </c>
      <c r="M7" s="9" t="n">
        <v>2093000000</v>
      </c>
      <c r="N7" s="9" t="n">
        <v>2429900000</v>
      </c>
      <c r="O7" s="9" t="n">
        <v>3176500000</v>
      </c>
      <c r="P7" s="9" t="n">
        <v>2763800000</v>
      </c>
      <c r="Q7" s="9" t="n">
        <v>1846500000</v>
      </c>
      <c r="R7" s="9" t="n">
        <v>2225500000</v>
      </c>
      <c r="S7" s="9" t="n">
        <v>2326600000</v>
      </c>
      <c r="T7" s="9" t="n">
        <v>1963900000</v>
      </c>
      <c r="U7" s="9" t="n">
        <v>2789500000</v>
      </c>
    </row>
    <row r="8">
      <c r="A8" s="8" t="inlineStr">
        <is>
          <t>Accounts receivable</t>
        </is>
      </c>
      <c r="B8" s="9" t="n">
        <v>364214000</v>
      </c>
      <c r="C8" s="9" t="n">
        <v>395590000</v>
      </c>
      <c r="D8" s="9" t="n">
        <v>516509000</v>
      </c>
      <c r="E8" s="9" t="n">
        <v>648606000</v>
      </c>
      <c r="F8" s="9" t="n">
        <v>585786000</v>
      </c>
      <c r="G8" s="9" t="n">
        <v>651512000</v>
      </c>
      <c r="H8" s="9" t="n">
        <v>923096000</v>
      </c>
      <c r="I8" s="9" t="n">
        <v>862875000</v>
      </c>
      <c r="J8" s="9" t="n">
        <v>779726000</v>
      </c>
      <c r="K8" s="9" t="n">
        <v>833374000</v>
      </c>
      <c r="L8" s="9" t="n">
        <v>1034398000</v>
      </c>
      <c r="M8" s="9" t="n">
        <v>1090041000</v>
      </c>
      <c r="N8" s="9" t="n">
        <v>1226795000</v>
      </c>
      <c r="O8" s="9" t="n">
        <v>1130897000</v>
      </c>
      <c r="P8" s="9" t="n">
        <v>1140500000</v>
      </c>
      <c r="Q8" s="9" t="n">
        <v>1435900000</v>
      </c>
      <c r="R8" s="9" t="n">
        <v>1623600000</v>
      </c>
      <c r="S8" s="9" t="n">
        <v>1489400000</v>
      </c>
      <c r="T8" s="9" t="n">
        <v>1886900000</v>
      </c>
      <c r="U8" s="9" t="n">
        <v>1923800000</v>
      </c>
    </row>
    <row r="9">
      <c r="A9" s="8" t="inlineStr">
        <is>
          <t>Inventory</t>
        </is>
      </c>
      <c r="B9" s="9" t="n">
        <v>543199000</v>
      </c>
      <c r="C9" s="9" t="n">
        <v>575665000</v>
      </c>
      <c r="D9" s="9" t="n">
        <v>650117000</v>
      </c>
      <c r="E9" s="9" t="n">
        <v>694217000</v>
      </c>
      <c r="F9" s="9" t="n">
        <v>852810000</v>
      </c>
      <c r="G9" s="9" t="n">
        <v>1100550000</v>
      </c>
      <c r="H9" s="9" t="n">
        <v>1289706000</v>
      </c>
      <c r="I9" s="9" t="n">
        <v>1682703000</v>
      </c>
      <c r="J9" s="9" t="n">
        <v>1864334000</v>
      </c>
      <c r="K9" s="9" t="n">
        <v>1893538000</v>
      </c>
      <c r="L9" s="9" t="n">
        <v>1945180000</v>
      </c>
      <c r="M9" s="9" t="n">
        <v>2025204000</v>
      </c>
      <c r="N9" s="9" t="n">
        <v>1853776000</v>
      </c>
      <c r="O9" s="9" t="n">
        <v>1769962000</v>
      </c>
      <c r="P9" s="9" t="n">
        <v>1834600000</v>
      </c>
      <c r="Q9" s="9" t="n">
        <v>1957300000</v>
      </c>
      <c r="R9" s="9" t="n">
        <v>2059100000</v>
      </c>
      <c r="S9" s="9" t="n">
        <v>2155700000</v>
      </c>
      <c r="T9" s="9" t="n">
        <v>2247100000</v>
      </c>
      <c r="U9" s="9" t="n">
        <v>2380000000</v>
      </c>
    </row>
    <row r="10">
      <c r="A10" s="8" t="inlineStr">
        <is>
          <t>Other current assets</t>
        </is>
      </c>
      <c r="B10" s="9" t="n">
        <v>81017000</v>
      </c>
      <c r="C10" s="9" t="n">
        <v>90181000</v>
      </c>
      <c r="D10" s="9" t="n">
        <v>172893000</v>
      </c>
      <c r="E10" s="9" t="n">
        <v>217363000</v>
      </c>
      <c r="F10" s="9" t="n">
        <v>256102000</v>
      </c>
      <c r="G10" s="9" t="n">
        <v>142627000</v>
      </c>
      <c r="H10" s="9" t="n">
        <v>152170000</v>
      </c>
      <c r="I10" s="9" t="n">
        <v>125353000</v>
      </c>
      <c r="J10" s="9" t="n">
        <v>167544000</v>
      </c>
      <c r="K10" s="9" t="n">
        <v>274114000</v>
      </c>
      <c r="L10" s="9" t="n">
        <v>282009000</v>
      </c>
      <c r="M10" s="9" t="n">
        <v>282009000</v>
      </c>
      <c r="N10" s="9" t="n">
        <v>4331847000</v>
      </c>
      <c r="O10" s="9" t="n">
        <v>434988000</v>
      </c>
      <c r="P10" s="9" t="n">
        <v>434988000</v>
      </c>
      <c r="Q10" s="9" t="n">
        <v>7036600000</v>
      </c>
      <c r="R10" s="9" t="n">
        <v>7595300000</v>
      </c>
      <c r="S10" s="9" t="n">
        <v>9213100000</v>
      </c>
      <c r="T10" s="9" t="n">
        <v>10289100000</v>
      </c>
      <c r="U10" s="9" t="n">
        <v>11463400000</v>
      </c>
    </row>
    <row r="11">
      <c r="A11" s="6" t="inlineStr">
        <is>
          <t>Total current assets</t>
        </is>
      </c>
      <c r="B11" s="7" t="n">
        <v>4328395000</v>
      </c>
      <c r="C11" s="7" t="n">
        <v>4523958000</v>
      </c>
      <c r="D11" s="7" t="n">
        <v>4812676000</v>
      </c>
      <c r="E11" s="7" t="n">
        <v>5105174000</v>
      </c>
      <c r="F11" s="7" t="n">
        <v>4729195000</v>
      </c>
      <c r="G11" s="7" t="n">
        <v>5031678000</v>
      </c>
      <c r="H11" s="7" t="n">
        <v>5550748000</v>
      </c>
      <c r="I11" s="7" t="n">
        <v>6270533000</v>
      </c>
      <c r="J11" s="7" t="n">
        <v>6851557000</v>
      </c>
      <c r="K11" s="7" t="n">
        <v>7654998000</v>
      </c>
      <c r="L11" s="7" t="n">
        <v>8400064000</v>
      </c>
      <c r="M11" s="7" t="n">
        <v>8926283000</v>
      </c>
      <c r="N11" s="7" t="n">
        <v>9842318000</v>
      </c>
      <c r="O11" s="7" t="n">
        <v>10877940000</v>
      </c>
      <c r="P11" s="7" t="n">
        <v>11910900000</v>
      </c>
      <c r="Q11" s="7" t="n">
        <v>12276300000</v>
      </c>
      <c r="R11" s="7" t="n">
        <v>13503500000</v>
      </c>
      <c r="S11" s="7" t="n">
        <v>15184800000</v>
      </c>
      <c r="T11" s="7" t="n">
        <v>16387000000</v>
      </c>
      <c r="U11" s="7" t="n">
        <v>18556700000</v>
      </c>
    </row>
    <row r="12">
      <c r="A12" s="8" t="inlineStr">
        <is>
          <t>PP&amp;E / finance lease ROU assets</t>
        </is>
      </c>
      <c r="B12" s="9" t="n">
        <v>32362000</v>
      </c>
      <c r="C12" s="9" t="n">
        <v>75373000</v>
      </c>
      <c r="D12" s="9" t="n">
        <v>78634000</v>
      </c>
      <c r="E12" s="9" t="n">
        <v>87391000</v>
      </c>
      <c r="F12" s="9" t="n">
        <v>91823000</v>
      </c>
      <c r="G12" s="9" t="n">
        <v>96449000</v>
      </c>
      <c r="H12" s="9" t="n">
        <v>95009000</v>
      </c>
      <c r="I12" s="9" t="n">
        <v>97157000</v>
      </c>
      <c r="J12" s="9" t="n">
        <v>101705000</v>
      </c>
      <c r="K12" s="9" t="n">
        <v>102592000</v>
      </c>
      <c r="L12" s="9" t="n">
        <v>101580000</v>
      </c>
      <c r="M12" s="9" t="n">
        <v>97949000</v>
      </c>
      <c r="N12" s="9" t="n">
        <v>96282000</v>
      </c>
      <c r="O12" s="9" t="n">
        <v>93034000</v>
      </c>
      <c r="P12" s="9" t="n">
        <v>98800000</v>
      </c>
      <c r="Q12" s="9" t="n">
        <v>123900000</v>
      </c>
      <c r="R12" s="9" t="n">
        <v>152300000</v>
      </c>
      <c r="S12" s="9" t="n">
        <v>172600000</v>
      </c>
      <c r="T12" s="9" t="n">
        <v>203100000</v>
      </c>
      <c r="U12" s="9" t="n">
        <v>250300000</v>
      </c>
    </row>
    <row r="13">
      <c r="A13" s="8" t="inlineStr">
        <is>
          <t>Goodwill</t>
        </is>
      </c>
      <c r="B13" s="9" t="n">
        <v>188277000</v>
      </c>
      <c r="C13" s="9" t="n">
        <v>188397000</v>
      </c>
      <c r="D13" s="9" t="n">
        <v>188397000</v>
      </c>
      <c r="E13" s="9" t="n">
        <v>216915000</v>
      </c>
      <c r="F13" s="9" t="n">
        <v>273494000</v>
      </c>
      <c r="G13" s="9" t="n">
        <v>271018000</v>
      </c>
      <c r="H13" s="9" t="n">
        <v>265924000</v>
      </c>
      <c r="I13" s="9" t="n">
        <v>265924000</v>
      </c>
      <c r="J13" s="9" t="n">
        <v>268531000</v>
      </c>
      <c r="K13" s="9" t="n">
        <v>268531000</v>
      </c>
      <c r="L13" s="9" t="n">
        <v>268531000</v>
      </c>
      <c r="M13" s="9" t="n">
        <v>268531000</v>
      </c>
      <c r="N13" s="9" t="n">
        <v>268531000</v>
      </c>
      <c r="O13" s="9" t="n">
        <v>268531000</v>
      </c>
      <c r="P13" s="9" t="n">
        <v>268500000</v>
      </c>
      <c r="Q13" s="9" t="n">
        <v>268500000</v>
      </c>
      <c r="R13" s="9" t="n">
        <v>416500000</v>
      </c>
      <c r="S13" s="9" t="n">
        <v>416200000</v>
      </c>
      <c r="T13" s="9" t="n">
        <v>416100000</v>
      </c>
      <c r="U13" s="9" t="n">
        <v>416100000</v>
      </c>
    </row>
    <row r="14">
      <c r="A14" s="8" t="inlineStr">
        <is>
          <t>Intangible assets</t>
        </is>
      </c>
      <c r="B14" s="9" t="n">
        <v>107995000</v>
      </c>
      <c r="C14" s="9" t="n">
        <v>100713000</v>
      </c>
      <c r="D14" s="9" t="n">
        <v>93555000</v>
      </c>
      <c r="E14" s="9" t="n">
        <v>105244000</v>
      </c>
      <c r="F14" s="9" t="n">
        <v>140836000</v>
      </c>
      <c r="G14" s="9" t="n">
        <v>131520000</v>
      </c>
      <c r="H14" s="9" t="n">
        <v>122205000</v>
      </c>
      <c r="I14" s="9" t="n">
        <v>112890000</v>
      </c>
      <c r="J14" s="9" t="n">
        <v>103575000</v>
      </c>
      <c r="K14" s="9" t="n">
        <v>95458000</v>
      </c>
      <c r="L14" s="9" t="n">
        <v>88768000</v>
      </c>
      <c r="M14" s="9" t="n">
        <v>82078000</v>
      </c>
      <c r="N14" s="9" t="n">
        <v>75388000</v>
      </c>
      <c r="O14" s="9" t="n">
        <v>68698000</v>
      </c>
      <c r="P14" s="9" t="n">
        <v>62000000</v>
      </c>
      <c r="Q14" s="9" t="n">
        <v>56400000</v>
      </c>
      <c r="R14" s="9" t="n">
        <v>319800000</v>
      </c>
      <c r="S14" s="9" t="n">
        <v>304100000</v>
      </c>
      <c r="T14" s="9" t="n">
        <v>288800000</v>
      </c>
      <c r="U14" s="9" t="n">
        <v>273500000</v>
      </c>
    </row>
    <row r="15">
      <c r="A15" s="8" t="inlineStr">
        <is>
          <t>Other non-current assets</t>
        </is>
      </c>
      <c r="B15" s="9" t="n">
        <v>551251000</v>
      </c>
      <c r="C15" s="9" t="n">
        <v>548909000</v>
      </c>
      <c r="D15" s="9" t="n">
        <v>561167000</v>
      </c>
      <c r="E15" s="9" t="n">
        <v>593462000</v>
      </c>
      <c r="F15" s="9" t="n">
        <v>589197000</v>
      </c>
      <c r="G15" s="9" t="n">
        <v>631345000</v>
      </c>
      <c r="H15" s="9" t="n">
        <v>741524000</v>
      </c>
      <c r="I15" s="9" t="n">
        <v>796562000</v>
      </c>
      <c r="J15" s="9" t="n">
        <v>860673000</v>
      </c>
      <c r="K15" s="9" t="n">
        <v>947456000</v>
      </c>
      <c r="L15" s="9" t="n">
        <v>1097692000</v>
      </c>
      <c r="M15" s="9" t="n">
        <v>1175338000</v>
      </c>
      <c r="N15" s="9" t="n">
        <v>1340716000</v>
      </c>
      <c r="O15" s="9" t="n">
        <v>1538520000</v>
      </c>
      <c r="P15" s="9" t="n">
        <v>1703700000</v>
      </c>
      <c r="Q15" s="9" t="n">
        <v>1789500000</v>
      </c>
      <c r="R15" s="9" t="n">
        <v>2142100000</v>
      </c>
      <c r="S15" s="9" t="n">
        <v>1971100000</v>
      </c>
      <c r="T15" s="9" t="n">
        <v>2153600000</v>
      </c>
      <c r="U15" s="9" t="n">
        <v>2159900000</v>
      </c>
    </row>
    <row r="16">
      <c r="A16" s="6" t="inlineStr">
        <is>
          <t>Total assets</t>
        </is>
      </c>
      <c r="B16" s="7" t="n">
        <v>5208280000</v>
      </c>
      <c r="C16" s="7" t="n">
        <v>5437350000</v>
      </c>
      <c r="D16" s="7" t="n">
        <v>5734429000</v>
      </c>
      <c r="E16" s="7" t="n">
        <v>6108186000</v>
      </c>
      <c r="F16" s="7" t="n">
        <v>5824545000</v>
      </c>
      <c r="G16" s="7" t="n">
        <v>6162010000</v>
      </c>
      <c r="H16" s="7" t="n">
        <v>6775410000</v>
      </c>
      <c r="I16" s="7" t="n">
        <v>7543066000</v>
      </c>
      <c r="J16" s="7" t="n">
        <v>8186041000</v>
      </c>
      <c r="K16" s="7" t="n">
        <v>9069035000</v>
      </c>
      <c r="L16" s="7" t="n">
        <v>9956635000</v>
      </c>
      <c r="M16" s="7" t="n">
        <v>10550179000</v>
      </c>
      <c r="N16" s="7" t="n">
        <v>11623235000</v>
      </c>
      <c r="O16" s="7" t="n">
        <v>12846723000</v>
      </c>
      <c r="P16" s="7" t="n">
        <v>14043900000</v>
      </c>
      <c r="Q16" s="7" t="n">
        <v>14514600000</v>
      </c>
      <c r="R16" s="7" t="n">
        <v>16534200000</v>
      </c>
      <c r="S16" s="7" t="n">
        <v>18048800000</v>
      </c>
      <c r="T16" s="7" t="n">
        <v>19448600000</v>
      </c>
      <c r="U16" s="7" t="n">
        <v>21656500000</v>
      </c>
    </row>
    <row r="17">
      <c r="A17" s="8" t="n"/>
      <c r="B17" s="10" t="n"/>
      <c r="C17" s="10" t="n"/>
      <c r="D17" s="10" t="n"/>
      <c r="E17" s="10" t="n"/>
      <c r="F17" s="10" t="n"/>
      <c r="G17" s="10" t="n"/>
      <c r="H17" s="10" t="n"/>
      <c r="I17" s="10" t="n"/>
      <c r="J17" s="10" t="n"/>
      <c r="K17" s="10" t="n"/>
      <c r="L17" s="10" t="n"/>
      <c r="M17" s="10" t="n"/>
      <c r="N17" s="10" t="n"/>
      <c r="O17" s="10" t="n"/>
      <c r="P17" s="10" t="n"/>
      <c r="Q17" s="10" t="n"/>
      <c r="R17" s="10" t="n"/>
      <c r="S17" s="10" t="n"/>
      <c r="T17" s="10" t="n"/>
      <c r="U17" s="10" t="n"/>
    </row>
    <row r="18">
      <c r="A18" s="8" t="inlineStr">
        <is>
          <t>Accounts payable &amp; accrued liabilities</t>
        </is>
      </c>
      <c r="B18" s="9" t="n">
        <v>308404000</v>
      </c>
      <c r="C18" s="9" t="n">
        <v>309677000</v>
      </c>
      <c r="D18" s="9" t="n">
        <v>429279000</v>
      </c>
      <c r="E18" s="9" t="n">
        <v>204675000</v>
      </c>
      <c r="F18" s="9" t="n">
        <v>275093000</v>
      </c>
      <c r="G18" s="9" t="n">
        <v>278469000</v>
      </c>
      <c r="H18" s="9" t="n">
        <v>525059000</v>
      </c>
      <c r="I18" s="9" t="n">
        <v>681935000</v>
      </c>
      <c r="J18" s="9" t="n">
        <v>714956000</v>
      </c>
      <c r="K18" s="9" t="n">
        <v>679043000</v>
      </c>
      <c r="L18" s="9" t="n">
        <v>435059000</v>
      </c>
      <c r="M18" s="9" t="n">
        <v>493891000</v>
      </c>
      <c r="N18" s="9" t="n">
        <v>617903000</v>
      </c>
      <c r="O18" s="9" t="n">
        <v>613151000</v>
      </c>
      <c r="P18" s="9" t="n">
        <v>816400000</v>
      </c>
      <c r="Q18" s="9" t="n">
        <v>389100000</v>
      </c>
      <c r="R18" s="9" t="n">
        <v>543900000</v>
      </c>
      <c r="S18" s="9" t="n">
        <v>481000000</v>
      </c>
      <c r="T18" s="9" t="n">
        <v>651700000</v>
      </c>
      <c r="U18" s="9" t="n">
        <v>608400000</v>
      </c>
    </row>
    <row r="19">
      <c r="A19" s="8" t="inlineStr">
        <is>
          <t>Other current liabilities</t>
        </is>
      </c>
      <c r="B19" s="10">
        <f>B20-B18</f>
        <v/>
      </c>
      <c r="C19" s="10">
        <f>C20-C18</f>
        <v/>
      </c>
      <c r="D19" s="10">
        <f>D20-D18</f>
        <v/>
      </c>
      <c r="E19" s="10">
        <f>E20-E18</f>
        <v/>
      </c>
      <c r="F19" s="10">
        <f>F20-F18</f>
        <v/>
      </c>
      <c r="G19" s="10">
        <f>G20-G18</f>
        <v/>
      </c>
      <c r="H19" s="10">
        <f>H20-H18</f>
        <v/>
      </c>
      <c r="I19" s="10">
        <f>I20-I18</f>
        <v/>
      </c>
      <c r="J19" s="10">
        <f>J20-J18</f>
        <v/>
      </c>
      <c r="K19" s="10">
        <f>K20-K18</f>
        <v/>
      </c>
      <c r="L19" s="10">
        <f>L20-L18</f>
        <v/>
      </c>
      <c r="M19" s="10">
        <f>M20-M18</f>
        <v/>
      </c>
      <c r="N19" s="10">
        <f>N20-N18</f>
        <v/>
      </c>
      <c r="O19" s="10">
        <f>O20-O18</f>
        <v/>
      </c>
      <c r="P19" s="10">
        <f>P20-P18</f>
        <v/>
      </c>
      <c r="Q19" s="10">
        <f>Q20-Q18</f>
        <v/>
      </c>
      <c r="R19" s="10">
        <f>R20-R18</f>
        <v/>
      </c>
      <c r="S19" s="10">
        <f>S20-S18</f>
        <v/>
      </c>
      <c r="T19" s="10">
        <f>T20-T18</f>
        <v/>
      </c>
      <c r="U19" s="10">
        <f>U20-U18</f>
        <v/>
      </c>
    </row>
    <row r="20">
      <c r="A20" s="8" t="inlineStr">
        <is>
          <t>Total current liabilities</t>
        </is>
      </c>
      <c r="B20" s="9" t="n">
        <v>859935000</v>
      </c>
      <c r="C20" s="9" t="n">
        <v>893387000</v>
      </c>
      <c r="D20" s="9" t="n">
        <v>1109829000</v>
      </c>
      <c r="E20" s="9" t="n">
        <v>1369005000</v>
      </c>
      <c r="F20" s="9" t="n">
        <v>1278026000</v>
      </c>
      <c r="G20" s="9" t="n">
        <v>1254912000</v>
      </c>
      <c r="H20" s="9" t="n">
        <v>1293531000</v>
      </c>
      <c r="I20" s="9" t="n">
        <v>1584909000</v>
      </c>
      <c r="J20" s="9" t="n">
        <v>1655792000</v>
      </c>
      <c r="K20" s="9" t="n">
        <v>1846725000</v>
      </c>
      <c r="L20" s="9" t="n">
        <v>1919435000</v>
      </c>
      <c r="M20" s="9" t="n">
        <v>1783064000</v>
      </c>
      <c r="N20" s="9" t="n">
        <v>2161879000</v>
      </c>
      <c r="O20" s="9" t="n">
        <v>2434374000</v>
      </c>
      <c r="P20" s="9" t="n">
        <v>2732200000</v>
      </c>
      <c r="Q20" s="9" t="n">
        <v>3121600000</v>
      </c>
      <c r="R20" s="9" t="n">
        <v>4051400000</v>
      </c>
      <c r="S20" s="9" t="n">
        <v>4666600000</v>
      </c>
      <c r="T20" s="9" t="n">
        <v>5376500000</v>
      </c>
      <c r="U20" s="9" t="n">
        <v>6560100000</v>
      </c>
    </row>
    <row r="21">
      <c r="A21" s="8" t="inlineStr">
        <is>
          <t>Debt &amp; capital lease obligations</t>
        </is>
      </c>
      <c r="B21" s="10" t="n"/>
      <c r="C21" s="10" t="n"/>
      <c r="D21" s="10" t="n"/>
      <c r="E21" s="10" t="n"/>
      <c r="F21" s="10" t="n"/>
      <c r="G21" s="10" t="n"/>
      <c r="H21" s="10" t="n"/>
      <c r="I21" s="10" t="n"/>
      <c r="J21" s="10" t="n"/>
      <c r="K21" s="10" t="n"/>
      <c r="L21" s="10" t="n"/>
      <c r="M21" s="10" t="n"/>
      <c r="N21" s="10" t="n"/>
      <c r="O21" s="10" t="n"/>
      <c r="P21" s="10" t="n"/>
      <c r="Q21" s="10" t="n"/>
      <c r="R21" s="10" t="n"/>
      <c r="S21" s="10" t="n"/>
      <c r="T21" s="10" t="n"/>
      <c r="U21" s="10" t="n"/>
    </row>
    <row r="22">
      <c r="A22" s="8" t="inlineStr">
        <is>
          <t>Other non-current liabilities</t>
        </is>
      </c>
      <c r="B22" s="10" t="n"/>
      <c r="C22" s="10" t="n"/>
      <c r="D22" s="10" t="n"/>
      <c r="E22" s="10" t="n"/>
      <c r="F22" s="10" t="n"/>
      <c r="G22" s="10" t="n"/>
      <c r="H22" s="10" t="n"/>
      <c r="I22" s="10" t="n"/>
      <c r="J22" s="10" t="n"/>
      <c r="K22" s="10" t="n"/>
      <c r="L22" s="10" t="n"/>
      <c r="M22" s="10" t="n"/>
      <c r="N22" s="10" t="n"/>
      <c r="O22" s="10" t="n"/>
      <c r="P22" s="10" t="n"/>
      <c r="Q22" s="10" t="n"/>
      <c r="R22" s="10" t="n"/>
      <c r="S22" s="10" t="n"/>
      <c r="T22" s="10" t="n"/>
      <c r="U22" s="10" t="n"/>
    </row>
    <row r="23">
      <c r="A23" s="6" t="inlineStr">
        <is>
          <t>Total liabilities</t>
        </is>
      </c>
      <c r="B23" s="7" t="n">
        <v>1510439000</v>
      </c>
      <c r="C23" s="7" t="n">
        <v>1572090000</v>
      </c>
      <c r="D23" s="7" t="n">
        <v>1755829000</v>
      </c>
      <c r="E23" s="7" t="n">
        <v>1955009000</v>
      </c>
      <c r="F23" s="7" t="n">
        <v>1818753000</v>
      </c>
      <c r="G23" s="7" t="n">
        <v>1776792000</v>
      </c>
      <c r="H23" s="7" t="n">
        <v>1889590000</v>
      </c>
      <c r="I23" s="7" t="n">
        <v>2213892000</v>
      </c>
      <c r="J23" s="7" t="n">
        <v>2328459000</v>
      </c>
      <c r="K23" s="7" t="n">
        <v>2563480000</v>
      </c>
      <c r="L23" s="7" t="n">
        <v>2737576000</v>
      </c>
      <c r="M23" s="7" t="n">
        <v>2687864000</v>
      </c>
      <c r="N23" s="7" t="n">
        <v>3192427000</v>
      </c>
      <c r="O23" s="7" t="n">
        <v>3600834000</v>
      </c>
      <c r="P23" s="7" t="n">
        <v>4049100000</v>
      </c>
      <c r="Q23" s="7" t="n">
        <v>4395500000</v>
      </c>
      <c r="R23" s="7" t="n">
        <v>5632600000</v>
      </c>
      <c r="S23" s="7" t="n">
        <v>6141700000</v>
      </c>
      <c r="T23" s="7" t="n">
        <v>7078100000</v>
      </c>
      <c r="U23" s="7" t="n">
        <v>8169400000</v>
      </c>
    </row>
    <row r="24">
      <c r="A24" s="6" t="inlineStr">
        <is>
          <t>Stockholders’ equity</t>
        </is>
      </c>
      <c r="B24" s="7" t="n">
        <v>3697841000</v>
      </c>
      <c r="C24" s="7" t="n">
        <v>3865260000</v>
      </c>
      <c r="D24" s="7" t="n">
        <v>3978600000</v>
      </c>
      <c r="E24" s="7" t="n">
        <v>4153177000</v>
      </c>
      <c r="F24" s="7" t="n">
        <v>4005792000</v>
      </c>
      <c r="G24" s="7" t="n">
        <v>4385218000</v>
      </c>
      <c r="H24" s="7" t="n">
        <v>4885800000</v>
      </c>
      <c r="I24" s="7" t="n">
        <v>5329174000</v>
      </c>
      <c r="J24" s="7" t="n">
        <v>5857582000</v>
      </c>
      <c r="K24" s="7" t="n">
        <v>6505555000</v>
      </c>
      <c r="L24" s="7" t="n">
        <v>7219000000</v>
      </c>
      <c r="M24" s="7" t="n">
        <v>7862300000</v>
      </c>
      <c r="N24" s="7" t="n">
        <v>8430800000</v>
      </c>
      <c r="O24" s="7" t="n">
        <v>9245900000</v>
      </c>
      <c r="P24" s="7" t="n">
        <v>9994800000</v>
      </c>
      <c r="Q24" s="7" t="n">
        <v>10119100000</v>
      </c>
      <c r="R24" s="7" t="n">
        <v>10901600000</v>
      </c>
      <c r="S24" s="7" t="n">
        <v>11907100000</v>
      </c>
      <c r="T24" s="7" t="n">
        <v>12370500000</v>
      </c>
      <c r="U24" s="7" t="n">
        <v>13487100000</v>
      </c>
    </row>
    <row r="25">
      <c r="A25" s="8" t="inlineStr">
        <is>
          <t>Total liabilities + equity</t>
        </is>
      </c>
      <c r="B25" s="10">
        <f>B23+B24</f>
        <v/>
      </c>
      <c r="C25" s="10">
        <f>C23+C24</f>
        <v/>
      </c>
      <c r="D25" s="10">
        <f>D23+D24</f>
        <v/>
      </c>
      <c r="E25" s="10">
        <f>E23+E24</f>
        <v/>
      </c>
      <c r="F25" s="10">
        <f>F23+F24</f>
        <v/>
      </c>
      <c r="G25" s="10">
        <f>G23+G24</f>
        <v/>
      </c>
      <c r="H25" s="10">
        <f>H23+H24</f>
        <v/>
      </c>
      <c r="I25" s="10">
        <f>I23+I24</f>
        <v/>
      </c>
      <c r="J25" s="10">
        <f>J23+J24</f>
        <v/>
      </c>
      <c r="K25" s="10">
        <f>K23+K24</f>
        <v/>
      </c>
      <c r="L25" s="10">
        <f>L23+L24</f>
        <v/>
      </c>
      <c r="M25" s="10">
        <f>M23+M24</f>
        <v/>
      </c>
      <c r="N25" s="10">
        <f>N23+N24</f>
        <v/>
      </c>
      <c r="O25" s="10">
        <f>O23+O24</f>
        <v/>
      </c>
      <c r="P25" s="10">
        <f>P23+P24</f>
        <v/>
      </c>
      <c r="Q25" s="10">
        <f>Q23+Q24</f>
        <v/>
      </c>
      <c r="R25" s="10">
        <f>R23+R24</f>
        <v/>
      </c>
      <c r="S25" s="10">
        <f>S23+S24</f>
        <v/>
      </c>
      <c r="T25" s="10">
        <f>T23+T24</f>
        <v/>
      </c>
      <c r="U25" s="10">
        <f>U23+U24</f>
        <v/>
      </c>
    </row>
    <row r="26">
      <c r="A26" s="8" t="inlineStr">
        <is>
          <t>Balance check</t>
        </is>
      </c>
      <c r="B26" s="10">
        <f>B25-B16</f>
        <v/>
      </c>
      <c r="C26" s="10">
        <f>C25-C16</f>
        <v/>
      </c>
      <c r="D26" s="10">
        <f>D25-D16</f>
        <v/>
      </c>
      <c r="E26" s="10">
        <f>E25-E16</f>
        <v/>
      </c>
      <c r="F26" s="10">
        <f>F25-F16</f>
        <v/>
      </c>
      <c r="G26" s="10">
        <f>G25-G16</f>
        <v/>
      </c>
      <c r="H26" s="10">
        <f>H25-H16</f>
        <v/>
      </c>
      <c r="I26" s="10">
        <f>I25-I16</f>
        <v/>
      </c>
      <c r="J26" s="10">
        <f>J25-J16</f>
        <v/>
      </c>
      <c r="K26" s="10">
        <f>K25-K16</f>
        <v/>
      </c>
      <c r="L26" s="10">
        <f>L25-L16</f>
        <v/>
      </c>
      <c r="M26" s="10">
        <f>M25-M16</f>
        <v/>
      </c>
      <c r="N26" s="10">
        <f>N25-N16</f>
        <v/>
      </c>
      <c r="O26" s="10">
        <f>O25-O16</f>
        <v/>
      </c>
      <c r="P26" s="10">
        <f>P25-P16</f>
        <v/>
      </c>
      <c r="Q26" s="10">
        <f>Q25-Q16</f>
        <v/>
      </c>
      <c r="R26" s="10">
        <f>R25-R16</f>
        <v/>
      </c>
      <c r="S26" s="10">
        <f>S25-S16</f>
        <v/>
      </c>
      <c r="T26" s="10">
        <f>T25-T16</f>
        <v/>
      </c>
      <c r="U26" s="10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Arista Networks (ANET)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Q1 | Mar 31,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0.214</v>
      </c>
      <c r="E5" s="14" t="n">
        <v>0.194</v>
      </c>
      <c r="F5" s="14" t="n">
        <v>0.174</v>
      </c>
      <c r="G5" s="14" t="n">
        <v>0.154</v>
      </c>
      <c r="H5" s="14" t="n">
        <v>0.144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0.38</v>
      </c>
      <c r="E6" s="14" t="n">
        <v>0.38</v>
      </c>
      <c r="F6" s="14" t="n">
        <v>0.38</v>
      </c>
      <c r="G6" s="14" t="n">
        <v>0.38</v>
      </c>
      <c r="H6" s="14" t="n">
        <v>0.38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0.0385</v>
      </c>
      <c r="E7" s="14" t="n">
        <v>0.0438</v>
      </c>
      <c r="F7" s="14" t="n">
        <v>0.0492</v>
      </c>
      <c r="G7" s="14" t="n">
        <v>0.0546</v>
      </c>
      <c r="H7" s="14" t="n">
        <v>0.06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0.0412</v>
      </c>
      <c r="E8" s="14" t="n">
        <v>0.0509</v>
      </c>
      <c r="F8" s="14" t="n">
        <v>0.0606</v>
      </c>
      <c r="G8" s="14" t="n">
        <v>0.0703</v>
      </c>
      <c r="H8" s="14" t="n">
        <v>0.08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0.02</v>
      </c>
      <c r="E9" s="14" t="n">
        <v>0.02</v>
      </c>
      <c r="F9" s="14" t="n">
        <v>0.02</v>
      </c>
      <c r="G9" s="14" t="n">
        <v>0.02</v>
      </c>
      <c r="H9" s="14" t="n">
        <v>0.02</v>
      </c>
    </row>
    <row r="10">
      <c r="A10" s="8" t="inlineStr">
        <is>
          <t>TTM D&amp;A</t>
        </is>
      </c>
      <c r="B10" s="13" t="n">
        <v>82100000</v>
      </c>
      <c r="C10" s="8" t="inlineStr">
        <is>
          <t>Tax rate</t>
        </is>
      </c>
      <c r="D10" s="14" t="n">
        <v>0.1852</v>
      </c>
      <c r="E10" s="14" t="n">
        <v>0.1852</v>
      </c>
      <c r="F10" s="14" t="n">
        <v>0.1852</v>
      </c>
      <c r="G10" s="14" t="n">
        <v>0.1852</v>
      </c>
      <c r="H10" s="14" t="n">
        <v>0.1852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0" t="n"/>
      <c r="E11" s="10" t="n"/>
      <c r="F11" s="10" t="n"/>
      <c r="G11" s="10" t="n"/>
      <c r="H11" s="10" t="n"/>
    </row>
    <row r="12">
      <c r="A12" s="8" t="inlineStr">
        <is>
          <t>TTM CapEx</t>
        </is>
      </c>
      <c r="B12" s="13" t="n">
        <v>108600000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2789500000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1259.2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0" t="n"/>
      <c r="E22" s="10" t="n"/>
      <c r="F22" s="10" t="n"/>
      <c r="G22" s="10" t="n"/>
      <c r="H22" s="10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0" t="n"/>
      <c r="E23" s="10" t="n"/>
      <c r="F23" s="10" t="n"/>
      <c r="G23" s="10" t="n"/>
      <c r="H23" s="10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0" t="n"/>
      <c r="E24" s="10" t="n"/>
      <c r="F24" s="10" t="n"/>
      <c r="G24" s="10" t="n"/>
      <c r="H24" s="10">
        <f>H23*H20</f>
        <v/>
      </c>
    </row>
    <row r="25">
      <c r="A25" s="8" t="n"/>
      <c r="B25" s="8" t="n"/>
      <c r="C25" s="8" t="n"/>
      <c r="D25" s="10" t="n"/>
      <c r="E25" s="10" t="n"/>
      <c r="F25" s="10" t="n"/>
      <c r="G25" s="10" t="n"/>
      <c r="H25" s="10" t="n"/>
    </row>
    <row r="26">
      <c r="A26" s="8" t="n"/>
      <c r="B26" s="8" t="n"/>
      <c r="C26" s="8" t="n"/>
      <c r="D26" s="10" t="n"/>
      <c r="E26" s="10" t="n"/>
      <c r="F26" s="10" t="n"/>
      <c r="G26" s="10" t="n"/>
      <c r="H26" s="10" t="n"/>
    </row>
    <row r="27">
      <c r="A27" s="19" t="inlineStr">
        <is>
          <t>Sources</t>
        </is>
      </c>
      <c r="B27" s="8" t="n"/>
      <c r="C27" s="8" t="n"/>
      <c r="D27" s="10" t="n"/>
      <c r="E27" s="10" t="n"/>
      <c r="F27" s="10" t="n"/>
      <c r="G27" s="10" t="n"/>
      <c r="H27" s="10" t="n"/>
    </row>
    <row r="28">
      <c r="A28" s="8" t="inlineStr">
        <is>
          <t>SEC companyfacts JSON</t>
        </is>
      </c>
      <c r="B28" s="8" t="inlineStr">
        <is>
          <t>https://data.sec.gov/api/xbrl/companyfacts/CIK0001596532.json</t>
        </is>
      </c>
      <c r="C28" s="8" t="n"/>
      <c r="D28" s="10" t="n"/>
      <c r="E28" s="10" t="n"/>
      <c r="F28" s="10" t="n"/>
      <c r="G28" s="10" t="n"/>
      <c r="H28" s="10" t="n"/>
    </row>
    <row r="29">
      <c r="A29" s="8" t="inlineStr">
        <is>
          <t>Arista Networks latest interim filing</t>
        </is>
      </c>
      <c r="B29" s="8" t="inlineStr">
        <is>
          <t>https://www.sec.gov/Archives/edgar/data/1596532/000159653226000078/anet-20260331.htm</t>
        </is>
      </c>
      <c r="C29" s="8" t="n"/>
      <c r="D29" s="10" t="n"/>
      <c r="E29" s="10" t="n"/>
      <c r="F29" s="10" t="n"/>
      <c r="G29" s="10" t="n"/>
      <c r="H29" s="10" t="n"/>
    </row>
    <row r="30">
      <c r="A30" s="8" t="inlineStr">
        <is>
          <t>Arista Networks latest annual filing</t>
        </is>
      </c>
      <c r="B30" s="8" t="inlineStr">
        <is>
          <t>https://www.sec.gov/Archives/edgar/data/1596532/000159653226000013/anet-20251231.htm</t>
        </is>
      </c>
      <c r="C30" s="8" t="n"/>
      <c r="D30" s="10" t="n"/>
      <c r="E30" s="10" t="n"/>
      <c r="F30" s="10" t="n"/>
      <c r="G30" s="10" t="n"/>
      <c r="H30" s="10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2026-05-25T04:08:53Z</dcterms:created>
  <dcterms:modified xmlns:dcterms="http://purl.org/dc/terms/" xmlns:xsi="http://www.w3.org/2001/XMLSchema-instance" xsi:type="dcterms:W3CDTF">2026-05-25T04:08:53Z</dcterms:modified>
</cp:coreProperties>
</file>