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018724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018724.json" TargetMode="External" Id="rId1"/><Relationship Type="http://schemas.openxmlformats.org/officeDocument/2006/relationships/hyperlink" Target="https://www.sec.gov/Archives/edgar/data/1018724/000101872426000014/amzn-20260331.htm" TargetMode="External" Id="rId2"/><Relationship Type="http://schemas.openxmlformats.org/officeDocument/2006/relationships/hyperlink" Target="https://www.sec.gov/Archives/edgar/data/1018724/000101872426000004/amzn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Amazon (AMZN) | 5-Year Quarterly Income Statement</t>
        </is>
      </c>
    </row>
    <row r="2" ht="34" customHeight="1">
      <c r="A2" s="2" t="inlineStr">
        <is>
          <t>Source: SEC companyfacts and Amazon filings through FY2026 Q1 (quarter ended March 31, 2026; filed April 30,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113080000000</v>
      </c>
      <c r="C7" s="7" t="n">
        <v>110812000000</v>
      </c>
      <c r="D7" s="7" t="n">
        <v>137412000000</v>
      </c>
      <c r="E7" s="7" t="n">
        <v>116444000000</v>
      </c>
      <c r="F7" s="7" t="n">
        <v>121234000000</v>
      </c>
      <c r="G7" s="7" t="n">
        <v>127101000000</v>
      </c>
      <c r="H7" s="7" t="n">
        <v>149204000000</v>
      </c>
      <c r="I7" s="7" t="n">
        <v>127358000000</v>
      </c>
      <c r="J7" s="7" t="n">
        <v>134383000000</v>
      </c>
      <c r="K7" s="7" t="n">
        <v>143083000000</v>
      </c>
      <c r="L7" s="7" t="n">
        <v>169961000000</v>
      </c>
      <c r="M7" s="7" t="n">
        <v>143313000000</v>
      </c>
      <c r="N7" s="7" t="n">
        <v>147977000000</v>
      </c>
      <c r="O7" s="7" t="n">
        <v>158877000000</v>
      </c>
      <c r="P7" s="7" t="n">
        <v>187792000000</v>
      </c>
      <c r="Q7" s="7" t="n">
        <v>155667000000</v>
      </c>
      <c r="R7" s="7" t="n">
        <v>167702000000</v>
      </c>
      <c r="S7" s="7" t="n">
        <v>180169000000</v>
      </c>
      <c r="T7" s="7" t="n">
        <v>213386000000</v>
      </c>
      <c r="U7" s="7" t="n">
        <v>181519000000</v>
      </c>
    </row>
    <row r="8">
      <c r="A8" s="8" t="inlineStr">
        <is>
          <t>Cost of revenue</t>
        </is>
      </c>
      <c r="B8" s="9" t="n">
        <v>64176000000</v>
      </c>
      <c r="C8" s="9" t="n">
        <v>62930000000</v>
      </c>
      <c r="D8" s="9" t="n">
        <v>82835000000</v>
      </c>
      <c r="E8" s="9" t="n">
        <v>66499000000</v>
      </c>
      <c r="F8" s="9" t="n">
        <v>66424000000</v>
      </c>
      <c r="G8" s="9" t="n">
        <v>70268000000</v>
      </c>
      <c r="H8" s="9" t="n">
        <v>85640000000</v>
      </c>
      <c r="I8" s="9" t="n">
        <v>67791000000</v>
      </c>
      <c r="J8" s="9" t="n">
        <v>69373000000</v>
      </c>
      <c r="K8" s="9" t="n">
        <v>75022000000</v>
      </c>
      <c r="L8" s="9" t="n">
        <v>92553000000</v>
      </c>
      <c r="M8" s="9" t="n">
        <v>72633000000</v>
      </c>
      <c r="N8" s="9" t="n">
        <v>73785000000</v>
      </c>
      <c r="O8" s="9" t="n">
        <v>80977000000</v>
      </c>
      <c r="P8" s="9" t="n">
        <v>98893000000</v>
      </c>
      <c r="Q8" s="9" t="n">
        <v>76976000000</v>
      </c>
      <c r="R8" s="9" t="n">
        <v>80809000000</v>
      </c>
      <c r="S8" s="9" t="n">
        <v>88670000000</v>
      </c>
      <c r="T8" s="9" t="n">
        <v>109959000000</v>
      </c>
      <c r="U8" s="9" t="n">
        <v>87463000000</v>
      </c>
    </row>
    <row r="9">
      <c r="A9" s="6" t="inlineStr">
        <is>
          <t>Gross profit</t>
        </is>
      </c>
      <c r="B9" s="7" t="n">
        <v>48904000000</v>
      </c>
      <c r="C9" s="7" t="n">
        <v>47882000000</v>
      </c>
      <c r="D9" s="7" t="n">
        <v>54577000000</v>
      </c>
      <c r="E9" s="7" t="n">
        <v>49945000000</v>
      </c>
      <c r="F9" s="7" t="n">
        <v>54810000000</v>
      </c>
      <c r="G9" s="7" t="n">
        <v>56833000000</v>
      </c>
      <c r="H9" s="7" t="n">
        <v>63564000000</v>
      </c>
      <c r="I9" s="7" t="n">
        <v>59567000000</v>
      </c>
      <c r="J9" s="7" t="n">
        <v>65010000000</v>
      </c>
      <c r="K9" s="7" t="n">
        <v>68061000000</v>
      </c>
      <c r="L9" s="7" t="n">
        <v>77408000000</v>
      </c>
      <c r="M9" s="7" t="n">
        <v>70680000000</v>
      </c>
      <c r="N9" s="7" t="n">
        <v>74192000000</v>
      </c>
      <c r="O9" s="7" t="n">
        <v>77900000000</v>
      </c>
      <c r="P9" s="7" t="n">
        <v>88899000000</v>
      </c>
      <c r="Q9" s="7" t="n">
        <v>78691000000</v>
      </c>
      <c r="R9" s="7" t="n">
        <v>86893000000</v>
      </c>
      <c r="S9" s="7" t="n">
        <v>91499000000</v>
      </c>
      <c r="T9" s="7" t="n">
        <v>103427000000</v>
      </c>
      <c r="U9" s="7" t="n">
        <v>94056000000</v>
      </c>
    </row>
    <row r="10">
      <c r="A10" s="8" t="inlineStr">
        <is>
          <t>Research and development</t>
        </is>
      </c>
      <c r="B10" s="9" t="n">
        <v>0</v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9" t="n">
        <v>0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</row>
    <row r="12">
      <c r="A12" s="8" t="inlineStr">
        <is>
          <t>Other operating expense (income), net</t>
        </is>
      </c>
      <c r="B12" s="9" t="n">
        <v>41202000000</v>
      </c>
      <c r="C12" s="9" t="n">
        <v>43030000000</v>
      </c>
      <c r="D12" s="9" t="n">
        <v>51117000000</v>
      </c>
      <c r="E12" s="9" t="n">
        <v>46276000000</v>
      </c>
      <c r="F12" s="9" t="n">
        <v>51493000000</v>
      </c>
      <c r="G12" s="9" t="n">
        <v>54308000000</v>
      </c>
      <c r="H12" s="9" t="n">
        <v>60827000000</v>
      </c>
      <c r="I12" s="9" t="n">
        <v>54793000000</v>
      </c>
      <c r="J12" s="9" t="n">
        <v>57329000000</v>
      </c>
      <c r="K12" s="9" t="n">
        <v>56873000000</v>
      </c>
      <c r="L12" s="9" t="n">
        <v>64199000000</v>
      </c>
      <c r="M12" s="9" t="n">
        <v>55373000000</v>
      </c>
      <c r="N12" s="9" t="n">
        <v>59520000000</v>
      </c>
      <c r="O12" s="9" t="n">
        <v>60489000000</v>
      </c>
      <c r="P12" s="9" t="n">
        <v>67696000000</v>
      </c>
      <c r="Q12" s="9" t="n">
        <v>60286000000</v>
      </c>
      <c r="R12" s="9" t="n">
        <v>67722000000</v>
      </c>
      <c r="S12" s="9" t="n">
        <v>74077000000</v>
      </c>
      <c r="T12" s="9" t="n">
        <v>78450000000</v>
      </c>
      <c r="U12" s="9" t="n">
        <v>70204000000</v>
      </c>
    </row>
    <row r="13">
      <c r="A13" s="8" t="inlineStr">
        <is>
          <t>Total operating expenses</t>
        </is>
      </c>
      <c r="B13" s="9" t="n">
        <v>41202000000</v>
      </c>
      <c r="C13" s="9" t="n">
        <v>43030000000</v>
      </c>
      <c r="D13" s="9" t="n">
        <v>51117000000</v>
      </c>
      <c r="E13" s="9" t="n">
        <v>46276000000</v>
      </c>
      <c r="F13" s="9" t="n">
        <v>51493000000</v>
      </c>
      <c r="G13" s="9" t="n">
        <v>54308000000</v>
      </c>
      <c r="H13" s="9" t="n">
        <v>60827000000</v>
      </c>
      <c r="I13" s="9" t="n">
        <v>54793000000</v>
      </c>
      <c r="J13" s="9" t="n">
        <v>57329000000</v>
      </c>
      <c r="K13" s="9" t="n">
        <v>56873000000</v>
      </c>
      <c r="L13" s="9" t="n">
        <v>64199000000</v>
      </c>
      <c r="M13" s="9" t="n">
        <v>55373000000</v>
      </c>
      <c r="N13" s="9" t="n">
        <v>59520000000</v>
      </c>
      <c r="O13" s="9" t="n">
        <v>60489000000</v>
      </c>
      <c r="P13" s="9" t="n">
        <v>67696000000</v>
      </c>
      <c r="Q13" s="9" t="n">
        <v>60286000000</v>
      </c>
      <c r="R13" s="9" t="n">
        <v>67722000000</v>
      </c>
      <c r="S13" s="9" t="n">
        <v>74077000000</v>
      </c>
      <c r="T13" s="9" t="n">
        <v>78450000000</v>
      </c>
      <c r="U13" s="9" t="n">
        <v>70204000000</v>
      </c>
    </row>
    <row r="14">
      <c r="A14" s="6" t="inlineStr">
        <is>
          <t>Operating income</t>
        </is>
      </c>
      <c r="B14" s="7" t="n">
        <v>7702000000</v>
      </c>
      <c r="C14" s="7" t="n">
        <v>4852000000</v>
      </c>
      <c r="D14" s="7" t="n">
        <v>3460000000</v>
      </c>
      <c r="E14" s="7" t="n">
        <v>3669000000</v>
      </c>
      <c r="F14" s="7" t="n">
        <v>3317000000</v>
      </c>
      <c r="G14" s="7" t="n">
        <v>2525000000</v>
      </c>
      <c r="H14" s="7" t="n">
        <v>2737000000</v>
      </c>
      <c r="I14" s="7" t="n">
        <v>4774000000</v>
      </c>
      <c r="J14" s="7" t="n">
        <v>7681000000</v>
      </c>
      <c r="K14" s="7" t="n">
        <v>11188000000</v>
      </c>
      <c r="L14" s="7" t="n">
        <v>13209000000</v>
      </c>
      <c r="M14" s="7" t="n">
        <v>15307000000</v>
      </c>
      <c r="N14" s="7" t="n">
        <v>14672000000</v>
      </c>
      <c r="O14" s="7" t="n">
        <v>17411000000</v>
      </c>
      <c r="P14" s="7" t="n">
        <v>21203000000</v>
      </c>
      <c r="Q14" s="7" t="n">
        <v>18405000000</v>
      </c>
      <c r="R14" s="7" t="n">
        <v>19171000000</v>
      </c>
      <c r="S14" s="7" t="n">
        <v>17422000000</v>
      </c>
      <c r="T14" s="7" t="n">
        <v>24977000000</v>
      </c>
      <c r="U14" s="7" t="n">
        <v>23852000000</v>
      </c>
    </row>
    <row r="15">
      <c r="A15" s="8" t="inlineStr">
        <is>
          <t>Other non-operating expense (income), net</t>
        </is>
      </c>
      <c r="B15" s="9" t="n">
        <v>944000000</v>
      </c>
      <c r="C15" s="9" t="n">
        <v>-541000000</v>
      </c>
      <c r="D15" s="9" t="n">
        <v>-7321000000</v>
      </c>
      <c r="E15" s="9" t="n">
        <v>16322000000</v>
      </c>
      <c r="F15" s="9" t="n">
        <v>-5982000000</v>
      </c>
      <c r="G15" s="9" t="n">
        <v>416000000</v>
      </c>
      <c r="H15" s="9" t="n">
        <v>-28943000000</v>
      </c>
      <c r="I15" s="9" t="n">
        <v>468000000</v>
      </c>
      <c r="J15" s="9" t="n">
        <v>-127000000</v>
      </c>
      <c r="K15" s="9" t="n">
        <v>997000000</v>
      </c>
      <c r="L15" s="9" t="n">
        <v>-645000000</v>
      </c>
      <c r="M15" s="9" t="n">
        <v>24844000000</v>
      </c>
      <c r="N15" s="9" t="n">
        <v>580000000</v>
      </c>
      <c r="O15" s="9" t="n">
        <v>623000000</v>
      </c>
      <c r="P15" s="9" t="n">
        <v>-26127000000</v>
      </c>
      <c r="Q15" s="9" t="n">
        <v>52092000000</v>
      </c>
      <c r="R15" s="9" t="n">
        <v>1671000000</v>
      </c>
      <c r="S15" s="9" t="n">
        <v>10675000000</v>
      </c>
      <c r="T15" s="9" t="n">
        <v>-47656000000</v>
      </c>
      <c r="U15" s="9" t="n">
        <v>76506000000</v>
      </c>
    </row>
    <row r="16">
      <c r="A16" s="6" t="inlineStr">
        <is>
          <t>Pretax income</t>
        </is>
      </c>
      <c r="B16" s="7" t="n">
        <v>8646000000</v>
      </c>
      <c r="C16" s="7" t="n">
        <v>4311000000</v>
      </c>
      <c r="D16" s="7" t="n">
        <v>-3861000000</v>
      </c>
      <c r="E16" s="7" t="n">
        <v>19991000000</v>
      </c>
      <c r="F16" s="7" t="n">
        <v>-2665000000</v>
      </c>
      <c r="G16" s="7" t="n">
        <v>2941000000</v>
      </c>
      <c r="H16" s="7" t="n">
        <v>-26206000000</v>
      </c>
      <c r="I16" s="7" t="n">
        <v>5242000000</v>
      </c>
      <c r="J16" s="7" t="n">
        <v>7554000000</v>
      </c>
      <c r="K16" s="7" t="n">
        <v>12185000000</v>
      </c>
      <c r="L16" s="7" t="n">
        <v>12564000000</v>
      </c>
      <c r="M16" s="7" t="n">
        <v>40151000000</v>
      </c>
      <c r="N16" s="7" t="n">
        <v>15252000000</v>
      </c>
      <c r="O16" s="7" t="n">
        <v>18034000000</v>
      </c>
      <c r="P16" s="7" t="n">
        <v>-4924000000</v>
      </c>
      <c r="Q16" s="7" t="n">
        <v>70497000000</v>
      </c>
      <c r="R16" s="7" t="n">
        <v>20842000000</v>
      </c>
      <c r="S16" s="7" t="n">
        <v>28097000000</v>
      </c>
      <c r="T16" s="7" t="n">
        <v>-22679000000</v>
      </c>
      <c r="U16" s="7" t="n">
        <v>100358000000</v>
      </c>
    </row>
    <row r="17">
      <c r="A17" s="8" t="inlineStr">
        <is>
          <t>Income tax expense</t>
        </is>
      </c>
      <c r="B17" s="9" t="n">
        <v>868000000</v>
      </c>
      <c r="C17" s="9" t="n">
        <v>1155000000</v>
      </c>
      <c r="D17" s="9" t="n">
        <v>612000000</v>
      </c>
      <c r="E17" s="9" t="n">
        <v>-1422000000</v>
      </c>
      <c r="F17" s="9" t="n">
        <v>-637000000</v>
      </c>
      <c r="G17" s="9" t="n">
        <v>69000000</v>
      </c>
      <c r="H17" s="9" t="n">
        <v>-1227000000</v>
      </c>
      <c r="I17" s="9" t="n">
        <v>948000000</v>
      </c>
      <c r="J17" s="9" t="n">
        <v>804000000</v>
      </c>
      <c r="K17" s="9" t="n">
        <v>2306000000</v>
      </c>
      <c r="L17" s="9" t="n">
        <v>3062000000</v>
      </c>
      <c r="M17" s="9" t="n">
        <v>2467000000</v>
      </c>
      <c r="N17" s="9" t="n">
        <v>1767000000</v>
      </c>
      <c r="O17" s="9" t="n">
        <v>2706000000</v>
      </c>
      <c r="P17" s="9" t="n">
        <v>2325000000</v>
      </c>
      <c r="Q17" s="9" t="n">
        <v>4553000000</v>
      </c>
      <c r="R17" s="9" t="n">
        <v>2678000000</v>
      </c>
      <c r="S17" s="9" t="n">
        <v>6910000000</v>
      </c>
      <c r="T17" s="9" t="n">
        <v>4946000000</v>
      </c>
      <c r="U17" s="9" t="n">
        <v>9560000000</v>
      </c>
    </row>
    <row r="18">
      <c r="A18" s="6" t="inlineStr">
        <is>
          <t>Net income</t>
        </is>
      </c>
      <c r="B18" s="7" t="n">
        <v>7778000000</v>
      </c>
      <c r="C18" s="7" t="n">
        <v>3156000000</v>
      </c>
      <c r="D18" s="7" t="n">
        <v>-4473000000</v>
      </c>
      <c r="E18" s="7" t="n">
        <v>21413000000</v>
      </c>
      <c r="F18" s="7" t="n">
        <v>-2028000000</v>
      </c>
      <c r="G18" s="7" t="n">
        <v>2872000000</v>
      </c>
      <c r="H18" s="7" t="n">
        <v>-24979000000</v>
      </c>
      <c r="I18" s="7" t="n">
        <v>4294000000</v>
      </c>
      <c r="J18" s="7" t="n">
        <v>6750000000</v>
      </c>
      <c r="K18" s="7" t="n">
        <v>9879000000</v>
      </c>
      <c r="L18" s="7" t="n">
        <v>9502000000</v>
      </c>
      <c r="M18" s="7" t="n">
        <v>37684000000</v>
      </c>
      <c r="N18" s="7" t="n">
        <v>13485000000</v>
      </c>
      <c r="O18" s="7" t="n">
        <v>15328000000</v>
      </c>
      <c r="P18" s="7" t="n">
        <v>-7249000000</v>
      </c>
      <c r="Q18" s="7" t="n">
        <v>65944000000</v>
      </c>
      <c r="R18" s="7" t="n">
        <v>18164000000</v>
      </c>
      <c r="S18" s="7" t="n">
        <v>21187000000</v>
      </c>
      <c r="T18" s="7" t="n">
        <v>-27625000000</v>
      </c>
      <c r="U18" s="7" t="n">
        <v>90798000000</v>
      </c>
    </row>
    <row r="19">
      <c r="A19" s="8" t="inlineStr">
        <is>
          <t>CapEx</t>
        </is>
      </c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  <c r="L19" s="10" t="n"/>
      <c r="M19" s="10" t="n"/>
      <c r="N19" s="10" t="n"/>
      <c r="O19" s="10" t="n"/>
      <c r="P19" s="10" t="n"/>
      <c r="Q19" s="9" t="n">
        <v>9736000000</v>
      </c>
      <c r="R19" s="10" t="n"/>
      <c r="S19" s="10" t="n"/>
      <c r="T19" s="9" t="n">
        <v>17264000000</v>
      </c>
      <c r="U19" s="10" t="n"/>
    </row>
    <row r="20">
      <c r="A20" s="8" t="inlineStr">
        <is>
          <t>Gross margin</t>
        </is>
      </c>
      <c r="B20" s="11">
        <f>IFERROR(B9/B7,0)</f>
        <v/>
      </c>
      <c r="C20" s="11">
        <f>IFERROR(C9/C7,0)</f>
        <v/>
      </c>
      <c r="D20" s="11">
        <f>IFERROR(D9/D7,0)</f>
        <v/>
      </c>
      <c r="E20" s="11">
        <f>IFERROR(E9/E7,0)</f>
        <v/>
      </c>
      <c r="F20" s="11">
        <f>IFERROR(F9/F7,0)</f>
        <v/>
      </c>
      <c r="G20" s="11">
        <f>IFERROR(G9/G7,0)</f>
        <v/>
      </c>
      <c r="H20" s="11">
        <f>IFERROR(H9/H7,0)</f>
        <v/>
      </c>
      <c r="I20" s="11">
        <f>IFERROR(I9/I7,0)</f>
        <v/>
      </c>
      <c r="J20" s="11">
        <f>IFERROR(J9/J7,0)</f>
        <v/>
      </c>
      <c r="K20" s="11">
        <f>IFERROR(K9/K7,0)</f>
        <v/>
      </c>
      <c r="L20" s="11">
        <f>IFERROR(L9/L7,0)</f>
        <v/>
      </c>
      <c r="M20" s="11">
        <f>IFERROR(M9/M7,0)</f>
        <v/>
      </c>
      <c r="N20" s="11">
        <f>IFERROR(N9/N7,0)</f>
        <v/>
      </c>
      <c r="O20" s="11">
        <f>IFERROR(O9/O7,0)</f>
        <v/>
      </c>
      <c r="P20" s="11">
        <f>IFERROR(P9/P7,0)</f>
        <v/>
      </c>
      <c r="Q20" s="11">
        <f>IFERROR(Q9/Q7,0)</f>
        <v/>
      </c>
      <c r="R20" s="11">
        <f>IFERROR(R9/R7,0)</f>
        <v/>
      </c>
      <c r="S20" s="11">
        <f>IFERROR(S9/S7,0)</f>
        <v/>
      </c>
      <c r="T20" s="11">
        <f>IFERROR(T9/T7,0)</f>
        <v/>
      </c>
      <c r="U20" s="11">
        <f>IFERROR(U9/U7,0)</f>
        <v/>
      </c>
    </row>
    <row r="21">
      <c r="A21" s="8" t="inlineStr">
        <is>
          <t>Operating margin</t>
        </is>
      </c>
      <c r="B21" s="11">
        <f>IFERROR(B14/B7,0)</f>
        <v/>
      </c>
      <c r="C21" s="11">
        <f>IFERROR(C14/C7,0)</f>
        <v/>
      </c>
      <c r="D21" s="11">
        <f>IFERROR(D14/D7,0)</f>
        <v/>
      </c>
      <c r="E21" s="11">
        <f>IFERROR(E14/E7,0)</f>
        <v/>
      </c>
      <c r="F21" s="11">
        <f>IFERROR(F14/F7,0)</f>
        <v/>
      </c>
      <c r="G21" s="11">
        <f>IFERROR(G14/G7,0)</f>
        <v/>
      </c>
      <c r="H21" s="11">
        <f>IFERROR(H14/H7,0)</f>
        <v/>
      </c>
      <c r="I21" s="11">
        <f>IFERROR(I14/I7,0)</f>
        <v/>
      </c>
      <c r="J21" s="11">
        <f>IFERROR(J14/J7,0)</f>
        <v/>
      </c>
      <c r="K21" s="11">
        <f>IFERROR(K14/K7,0)</f>
        <v/>
      </c>
      <c r="L21" s="11">
        <f>IFERROR(L14/L7,0)</f>
        <v/>
      </c>
      <c r="M21" s="11">
        <f>IFERROR(M14/M7,0)</f>
        <v/>
      </c>
      <c r="N21" s="11">
        <f>IFERROR(N14/N7,0)</f>
        <v/>
      </c>
      <c r="O21" s="11">
        <f>IFERROR(O14/O7,0)</f>
        <v/>
      </c>
      <c r="P21" s="11">
        <f>IFERROR(P14/P7,0)</f>
        <v/>
      </c>
      <c r="Q21" s="11">
        <f>IFERROR(Q14/Q7,0)</f>
        <v/>
      </c>
      <c r="R21" s="11">
        <f>IFERROR(R14/R7,0)</f>
        <v/>
      </c>
      <c r="S21" s="11">
        <f>IFERROR(S14/S7,0)</f>
        <v/>
      </c>
      <c r="T21" s="11">
        <f>IFERROR(T14/T7,0)</f>
        <v/>
      </c>
      <c r="U21" s="11">
        <f>IFERROR(U14/U7,0)</f>
        <v/>
      </c>
    </row>
    <row r="22">
      <c r="A22" s="8" t="inlineStr">
        <is>
          <t>Net margin</t>
        </is>
      </c>
      <c r="B22" s="11">
        <f>IFERROR(B18/B7,0)</f>
        <v/>
      </c>
      <c r="C22" s="11">
        <f>IFERROR(C18/C7,0)</f>
        <v/>
      </c>
      <c r="D22" s="11">
        <f>IFERROR(D18/D7,0)</f>
        <v/>
      </c>
      <c r="E22" s="11">
        <f>IFERROR(E18/E7,0)</f>
        <v/>
      </c>
      <c r="F22" s="11">
        <f>IFERROR(F18/F7,0)</f>
        <v/>
      </c>
      <c r="G22" s="11">
        <f>IFERROR(G18/G7,0)</f>
        <v/>
      </c>
      <c r="H22" s="11">
        <f>IFERROR(H18/H7,0)</f>
        <v/>
      </c>
      <c r="I22" s="11">
        <f>IFERROR(I18/I7,0)</f>
        <v/>
      </c>
      <c r="J22" s="11">
        <f>IFERROR(J18/J7,0)</f>
        <v/>
      </c>
      <c r="K22" s="11">
        <f>IFERROR(K18/K7,0)</f>
        <v/>
      </c>
      <c r="L22" s="11">
        <f>IFERROR(L18/L7,0)</f>
        <v/>
      </c>
      <c r="M22" s="11">
        <f>IFERROR(M18/M7,0)</f>
        <v/>
      </c>
      <c r="N22" s="11">
        <f>IFERROR(N18/N7,0)</f>
        <v/>
      </c>
      <c r="O22" s="11">
        <f>IFERROR(O18/O7,0)</f>
        <v/>
      </c>
      <c r="P22" s="11">
        <f>IFERROR(P18/P7,0)</f>
        <v/>
      </c>
      <c r="Q22" s="11">
        <f>IFERROR(Q18/Q7,0)</f>
        <v/>
      </c>
      <c r="R22" s="11">
        <f>IFERROR(R18/R7,0)</f>
        <v/>
      </c>
      <c r="S22" s="11">
        <f>IFERROR(S18/S7,0)</f>
        <v/>
      </c>
      <c r="T22" s="11">
        <f>IFERROR(T18/T7,0)</f>
        <v/>
      </c>
      <c r="U22" s="11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Amazon (AMZN) | 5-Year Quarterly Balance Sheet</t>
        </is>
      </c>
    </row>
    <row r="2" ht="34" customHeight="1">
      <c r="A2" s="2" t="inlineStr">
        <is>
          <t>Source: SEC companyfacts and Amazon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40667000000</v>
      </c>
      <c r="C7" s="9" t="n">
        <v>30177000000</v>
      </c>
      <c r="D7" s="9" t="n">
        <v>36477000000</v>
      </c>
      <c r="E7" s="9" t="n">
        <v>36599000000</v>
      </c>
      <c r="F7" s="9" t="n">
        <v>37700000000</v>
      </c>
      <c r="G7" s="9" t="n">
        <v>35178000000</v>
      </c>
      <c r="H7" s="9" t="n">
        <v>54253000000</v>
      </c>
      <c r="I7" s="9" t="n">
        <v>49734000000</v>
      </c>
      <c r="J7" s="9" t="n">
        <v>50067000000</v>
      </c>
      <c r="K7" s="9" t="n">
        <v>50081000000</v>
      </c>
      <c r="L7" s="9" t="n">
        <v>73890000000</v>
      </c>
      <c r="M7" s="9" t="n">
        <v>73332000000</v>
      </c>
      <c r="N7" s="9" t="n">
        <v>71673000000</v>
      </c>
      <c r="O7" s="9" t="n">
        <v>78677000000</v>
      </c>
      <c r="P7" s="9" t="n">
        <v>82312000000</v>
      </c>
      <c r="Q7" s="9" t="n">
        <v>69893000000</v>
      </c>
      <c r="R7" s="9" t="n">
        <v>61453000000</v>
      </c>
      <c r="S7" s="9" t="n">
        <v>66922000000</v>
      </c>
      <c r="T7" s="9" t="n">
        <v>86810000000</v>
      </c>
      <c r="U7" s="9" t="n">
        <v>101816000000</v>
      </c>
    </row>
    <row r="8">
      <c r="A8" s="8" t="inlineStr">
        <is>
          <t>Accounts receivable</t>
        </is>
      </c>
      <c r="B8" s="9" t="n">
        <v>26835000000</v>
      </c>
      <c r="C8" s="9" t="n">
        <v>28610000000</v>
      </c>
      <c r="D8" s="9" t="n">
        <v>32891000000</v>
      </c>
      <c r="E8" s="9" t="n">
        <v>32504000000</v>
      </c>
      <c r="F8" s="9" t="n">
        <v>34804000000</v>
      </c>
      <c r="G8" s="9" t="n">
        <v>36154000000</v>
      </c>
      <c r="H8" s="9" t="n">
        <v>42360000000</v>
      </c>
      <c r="I8" s="9" t="n">
        <v>37646000000</v>
      </c>
      <c r="J8" s="9" t="n">
        <v>39925000000</v>
      </c>
      <c r="K8" s="9" t="n">
        <v>43420000000</v>
      </c>
      <c r="L8" s="9" t="n">
        <v>52253000000</v>
      </c>
      <c r="M8" s="9" t="n">
        <v>47768000000</v>
      </c>
      <c r="N8" s="9" t="n">
        <v>50106000000</v>
      </c>
      <c r="O8" s="9" t="n">
        <v>51638000000</v>
      </c>
      <c r="P8" s="9" t="n">
        <v>55451000000</v>
      </c>
      <c r="Q8" s="9" t="n">
        <v>54216000000</v>
      </c>
      <c r="R8" s="9" t="n">
        <v>57415000000</v>
      </c>
      <c r="S8" s="9" t="n">
        <v>61175000000</v>
      </c>
      <c r="T8" s="9" t="n">
        <v>67729000000</v>
      </c>
      <c r="U8" s="9" t="n">
        <v>75532000000</v>
      </c>
    </row>
    <row r="9">
      <c r="A9" s="8" t="inlineStr">
        <is>
          <t>Inventory</t>
        </is>
      </c>
      <c r="B9" s="9" t="n">
        <v>24119000000</v>
      </c>
      <c r="C9" s="9" t="n">
        <v>30933000000</v>
      </c>
      <c r="D9" s="9" t="n">
        <v>32640000000</v>
      </c>
      <c r="E9" s="9" t="n">
        <v>34987000000</v>
      </c>
      <c r="F9" s="9" t="n">
        <v>38153000000</v>
      </c>
      <c r="G9" s="9" t="n">
        <v>36647000000</v>
      </c>
      <c r="H9" s="9" t="n">
        <v>34405000000</v>
      </c>
      <c r="I9" s="9" t="n">
        <v>34170000000</v>
      </c>
      <c r="J9" s="9" t="n">
        <v>36587000000</v>
      </c>
      <c r="K9" s="9" t="n">
        <v>35406000000</v>
      </c>
      <c r="L9" s="9" t="n">
        <v>33318000000</v>
      </c>
      <c r="M9" s="9" t="n">
        <v>31147000000</v>
      </c>
      <c r="N9" s="9" t="n">
        <v>34109000000</v>
      </c>
      <c r="O9" s="9" t="n">
        <v>36103000000</v>
      </c>
      <c r="P9" s="9" t="n">
        <v>34214000000</v>
      </c>
      <c r="Q9" s="9" t="n">
        <v>35864000000</v>
      </c>
      <c r="R9" s="9" t="n">
        <v>40825000000</v>
      </c>
      <c r="S9" s="9" t="n">
        <v>41494000000</v>
      </c>
      <c r="T9" s="9" t="n">
        <v>38325000000</v>
      </c>
      <c r="U9" s="9" t="n">
        <v>36534000000</v>
      </c>
    </row>
    <row r="10">
      <c r="A10" s="8" t="inlineStr">
        <is>
          <t>Other current assets</t>
        </is>
      </c>
      <c r="B10" s="9" t="n">
        <v>49227000000</v>
      </c>
      <c r="C10" s="9" t="n">
        <v>48811000000</v>
      </c>
      <c r="D10" s="9" t="n">
        <v>59572000000</v>
      </c>
      <c r="E10" s="9" t="n">
        <v>29786000000</v>
      </c>
      <c r="F10" s="9" t="n">
        <v>23010000000</v>
      </c>
      <c r="G10" s="9" t="n">
        <v>23484000000</v>
      </c>
      <c r="H10" s="9" t="n">
        <v>15773000000</v>
      </c>
      <c r="I10" s="9" t="n">
        <v>14671000000</v>
      </c>
      <c r="J10" s="9" t="n">
        <v>13903000000</v>
      </c>
      <c r="K10" s="9" t="n">
        <v>14088000000</v>
      </c>
      <c r="L10" s="9" t="n">
        <v>12890000000</v>
      </c>
      <c r="M10" s="9" t="n">
        <v>11742000000</v>
      </c>
      <c r="N10" s="9" t="n">
        <v>17419000000</v>
      </c>
      <c r="O10" s="9" t="n">
        <v>9374000000</v>
      </c>
      <c r="P10" s="9" t="n">
        <v>18890000000</v>
      </c>
      <c r="Q10" s="9" t="n">
        <v>24672000000</v>
      </c>
      <c r="R10" s="9" t="n">
        <v>31727000000</v>
      </c>
      <c r="S10" s="9" t="n">
        <v>27275000000</v>
      </c>
      <c r="T10" s="9" t="n">
        <v>36219000000</v>
      </c>
      <c r="U10" s="9" t="n">
        <v>41273000000</v>
      </c>
    </row>
    <row r="11">
      <c r="A11" s="6" t="inlineStr">
        <is>
          <t>Total current assets</t>
        </is>
      </c>
      <c r="B11" s="7" t="n">
        <v>140848000000</v>
      </c>
      <c r="C11" s="7" t="n">
        <v>138531000000</v>
      </c>
      <c r="D11" s="7" t="n">
        <v>161580000000</v>
      </c>
      <c r="E11" s="7" t="n">
        <v>133876000000</v>
      </c>
      <c r="F11" s="7" t="n">
        <v>133667000000</v>
      </c>
      <c r="G11" s="7" t="n">
        <v>131463000000</v>
      </c>
      <c r="H11" s="7" t="n">
        <v>146791000000</v>
      </c>
      <c r="I11" s="7" t="n">
        <v>136221000000</v>
      </c>
      <c r="J11" s="7" t="n">
        <v>140482000000</v>
      </c>
      <c r="K11" s="7" t="n">
        <v>142995000000</v>
      </c>
      <c r="L11" s="7" t="n">
        <v>172351000000</v>
      </c>
      <c r="M11" s="7" t="n">
        <v>163989000000</v>
      </c>
      <c r="N11" s="7" t="n">
        <v>173307000000</v>
      </c>
      <c r="O11" s="7" t="n">
        <v>175792000000</v>
      </c>
      <c r="P11" s="7" t="n">
        <v>190867000000</v>
      </c>
      <c r="Q11" s="7" t="n">
        <v>184645000000</v>
      </c>
      <c r="R11" s="7" t="n">
        <v>191420000000</v>
      </c>
      <c r="S11" s="7" t="n">
        <v>196866000000</v>
      </c>
      <c r="T11" s="7" t="n">
        <v>229083000000</v>
      </c>
      <c r="U11" s="7" t="n">
        <v>255155000000</v>
      </c>
    </row>
    <row r="12">
      <c r="A12" s="8" t="inlineStr">
        <is>
          <t>PP&amp;E / finance lease ROU assets</t>
        </is>
      </c>
      <c r="B12" s="10" t="n"/>
      <c r="C12" s="10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0" t="n"/>
      <c r="M12" s="10" t="n"/>
      <c r="N12" s="10" t="n"/>
      <c r="O12" s="10" t="n"/>
      <c r="P12" s="9" t="n">
        <v>252665000000</v>
      </c>
      <c r="Q12" s="9" t="n">
        <v>252665000000</v>
      </c>
      <c r="R12" s="10" t="n"/>
      <c r="S12" s="10" t="n"/>
      <c r="T12" s="9" t="n">
        <v>357025000000</v>
      </c>
      <c r="U12" s="9" t="n">
        <v>357025000000</v>
      </c>
    </row>
    <row r="13">
      <c r="A13" s="8" t="inlineStr">
        <is>
          <t>Goodwill</t>
        </is>
      </c>
      <c r="B13" s="9" t="n">
        <v>15350000000</v>
      </c>
      <c r="C13" s="9" t="n">
        <v>15345000000</v>
      </c>
      <c r="D13" s="9" t="n">
        <v>15371000000</v>
      </c>
      <c r="E13" s="9" t="n">
        <v>20229000000</v>
      </c>
      <c r="F13" s="9" t="n">
        <v>20195000000</v>
      </c>
      <c r="G13" s="9" t="n">
        <v>20168000000</v>
      </c>
      <c r="H13" s="9" t="n">
        <v>20288000000</v>
      </c>
      <c r="I13" s="9" t="n">
        <v>22749000000</v>
      </c>
      <c r="J13" s="9" t="n">
        <v>22785000000</v>
      </c>
      <c r="K13" s="9" t="n">
        <v>22749000000</v>
      </c>
      <c r="L13" s="9" t="n">
        <v>22789000000</v>
      </c>
      <c r="M13" s="9" t="n">
        <v>22770000000</v>
      </c>
      <c r="N13" s="9" t="n">
        <v>22879000000</v>
      </c>
      <c r="O13" s="9" t="n">
        <v>23081000000</v>
      </c>
      <c r="P13" s="9" t="n">
        <v>23074000000</v>
      </c>
      <c r="Q13" s="9" t="n">
        <v>23089000000</v>
      </c>
      <c r="R13" s="9" t="n">
        <v>23155000000</v>
      </c>
      <c r="S13" s="9" t="n">
        <v>23260000000</v>
      </c>
      <c r="T13" s="9" t="n">
        <v>23273000000</v>
      </c>
      <c r="U13" s="9" t="n">
        <v>23449000000</v>
      </c>
    </row>
    <row r="14">
      <c r="A14" s="8" t="inlineStr">
        <is>
          <t>Intangible assets</t>
        </is>
      </c>
      <c r="B14" s="10" t="n"/>
      <c r="C14" s="10" t="n"/>
      <c r="D14" s="9" t="n">
        <v>3960000000</v>
      </c>
      <c r="E14" s="9" t="n">
        <v>3960000000</v>
      </c>
      <c r="F14" s="10" t="n"/>
      <c r="G14" s="10" t="n"/>
      <c r="H14" s="9" t="n">
        <v>4950000000</v>
      </c>
      <c r="I14" s="9" t="n">
        <v>4950000000</v>
      </c>
      <c r="J14" s="10" t="n"/>
      <c r="K14" s="10" t="n"/>
      <c r="L14" s="9" t="n">
        <v>6540000000</v>
      </c>
      <c r="M14" s="9" t="n">
        <v>6540000000</v>
      </c>
      <c r="N14" s="10" t="n"/>
      <c r="O14" s="10" t="n"/>
      <c r="P14" s="9" t="n">
        <v>7439000000</v>
      </c>
      <c r="Q14" s="9" t="n">
        <v>7439000000</v>
      </c>
      <c r="R14" s="10" t="n"/>
      <c r="S14" s="10" t="n"/>
      <c r="T14" s="9" t="n">
        <v>8034000000</v>
      </c>
      <c r="U14" s="9" t="n">
        <v>8034000000</v>
      </c>
    </row>
    <row r="15">
      <c r="A15" s="8" t="inlineStr">
        <is>
          <t>Other non-current assets</t>
        </is>
      </c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  <c r="M15" s="10" t="n"/>
      <c r="N15" s="10" t="n"/>
      <c r="O15" s="10" t="n"/>
      <c r="P15" s="9" t="n">
        <v>150849000000</v>
      </c>
      <c r="Q15" s="9" t="n">
        <v>175418000000</v>
      </c>
      <c r="R15" s="10" t="n"/>
      <c r="S15" s="10" t="n"/>
      <c r="T15" s="9" t="n">
        <v>200627000000</v>
      </c>
      <c r="U15" s="9" t="n">
        <v>272967000000</v>
      </c>
    </row>
    <row r="16">
      <c r="A16" s="6" t="inlineStr">
        <is>
          <t>Total assets</t>
        </is>
      </c>
      <c r="B16" s="7" t="n">
        <v>360319000000</v>
      </c>
      <c r="C16" s="7" t="n">
        <v>382406000000</v>
      </c>
      <c r="D16" s="7" t="n">
        <v>420549000000</v>
      </c>
      <c r="E16" s="7" t="n">
        <v>410767000000</v>
      </c>
      <c r="F16" s="7" t="n">
        <v>419728000000</v>
      </c>
      <c r="G16" s="7" t="n">
        <v>428362000000</v>
      </c>
      <c r="H16" s="7" t="n">
        <v>462675000000</v>
      </c>
      <c r="I16" s="7" t="n">
        <v>464378000000</v>
      </c>
      <c r="J16" s="7" t="n">
        <v>477607000000</v>
      </c>
      <c r="K16" s="7" t="n">
        <v>486883000000</v>
      </c>
      <c r="L16" s="7" t="n">
        <v>527854000000</v>
      </c>
      <c r="M16" s="7" t="n">
        <v>530969000000</v>
      </c>
      <c r="N16" s="7" t="n">
        <v>554818000000</v>
      </c>
      <c r="O16" s="7" t="n">
        <v>584626000000</v>
      </c>
      <c r="P16" s="7" t="n">
        <v>624894000000</v>
      </c>
      <c r="Q16" s="7" t="n">
        <v>643256000000</v>
      </c>
      <c r="R16" s="7" t="n">
        <v>682170000000</v>
      </c>
      <c r="S16" s="7" t="n">
        <v>727921000000</v>
      </c>
      <c r="T16" s="7" t="n">
        <v>818042000000</v>
      </c>
      <c r="U16" s="7" t="n">
        <v>916630000000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8" t="inlineStr">
        <is>
          <t>Accounts payable &amp; accrued liabilities</t>
        </is>
      </c>
      <c r="B18" s="9" t="n">
        <v>66090000000</v>
      </c>
      <c r="C18" s="9" t="n">
        <v>71474000000</v>
      </c>
      <c r="D18" s="9" t="n">
        <v>78664000000</v>
      </c>
      <c r="E18" s="9" t="n">
        <v>68547000000</v>
      </c>
      <c r="F18" s="9" t="n">
        <v>71219000000</v>
      </c>
      <c r="G18" s="9" t="n">
        <v>67760000000</v>
      </c>
      <c r="H18" s="9" t="n">
        <v>79600000000</v>
      </c>
      <c r="I18" s="9" t="n">
        <v>66907000000</v>
      </c>
      <c r="J18" s="9" t="n">
        <v>69481000000</v>
      </c>
      <c r="K18" s="9" t="n">
        <v>72004000000</v>
      </c>
      <c r="L18" s="9" t="n">
        <v>84981000000</v>
      </c>
      <c r="M18" s="9" t="n">
        <v>73068000000</v>
      </c>
      <c r="N18" s="9" t="n">
        <v>81817000000</v>
      </c>
      <c r="O18" s="9" t="n">
        <v>84570000000</v>
      </c>
      <c r="P18" s="9" t="n">
        <v>94363000000</v>
      </c>
      <c r="Q18" s="9" t="n">
        <v>89241000000</v>
      </c>
      <c r="R18" s="9" t="n">
        <v>98285000000</v>
      </c>
      <c r="S18" s="9" t="n">
        <v>106032000000</v>
      </c>
      <c r="T18" s="9" t="n">
        <v>121909000000</v>
      </c>
      <c r="U18" s="9" t="n">
        <v>124749000000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8" t="inlineStr">
        <is>
          <t>Total current liabilities</t>
        </is>
      </c>
      <c r="B20" s="9" t="n">
        <v>117792000000</v>
      </c>
      <c r="C20" s="9" t="n">
        <v>123994000000</v>
      </c>
      <c r="D20" s="9" t="n">
        <v>142266000000</v>
      </c>
      <c r="E20" s="9" t="n">
        <v>139508000000</v>
      </c>
      <c r="F20" s="9" t="n">
        <v>140291000000</v>
      </c>
      <c r="G20" s="9" t="n">
        <v>140363000000</v>
      </c>
      <c r="H20" s="9" t="n">
        <v>155393000000</v>
      </c>
      <c r="I20" s="9" t="n">
        <v>147570000000</v>
      </c>
      <c r="J20" s="9" t="n">
        <v>148238000000</v>
      </c>
      <c r="K20" s="9" t="n">
        <v>145214000000</v>
      </c>
      <c r="L20" s="9" t="n">
        <v>164917000000</v>
      </c>
      <c r="M20" s="9" t="n">
        <v>152965000000</v>
      </c>
      <c r="N20" s="9" t="n">
        <v>158172000000</v>
      </c>
      <c r="O20" s="9" t="n">
        <v>161477000000</v>
      </c>
      <c r="P20" s="9" t="n">
        <v>179431000000</v>
      </c>
      <c r="Q20" s="9" t="n">
        <v>176171000000</v>
      </c>
      <c r="R20" s="9" t="n">
        <v>186921000000</v>
      </c>
      <c r="S20" s="9" t="n">
        <v>195196000000</v>
      </c>
      <c r="T20" s="9" t="n">
        <v>218005000000</v>
      </c>
      <c r="U20" s="9" t="n">
        <v>216756000000</v>
      </c>
    </row>
    <row r="21">
      <c r="A21" s="8" t="inlineStr">
        <is>
          <t>Debt &amp; capital lease obligations</t>
        </is>
      </c>
      <c r="B21" s="9" t="n">
        <v>52920000000</v>
      </c>
      <c r="C21" s="9" t="n">
        <v>52376000000</v>
      </c>
      <c r="D21" s="9" t="n">
        <v>52044000000</v>
      </c>
      <c r="E21" s="9" t="n">
        <v>53234000000</v>
      </c>
      <c r="F21" s="9" t="n">
        <v>68433000000</v>
      </c>
      <c r="G21" s="9" t="n">
        <v>67788000000</v>
      </c>
      <c r="H21" s="9" t="n">
        <v>73541000000</v>
      </c>
      <c r="I21" s="9" t="n">
        <v>71472000000</v>
      </c>
      <c r="J21" s="9" t="n">
        <v>71469000000</v>
      </c>
      <c r="K21" s="9" t="n">
        <v>73467000000</v>
      </c>
      <c r="L21" s="9" t="n">
        <v>75676000000</v>
      </c>
      <c r="M21" s="9" t="n">
        <v>75700000000</v>
      </c>
      <c r="N21" s="9" t="n">
        <v>70112000000</v>
      </c>
      <c r="O21" s="9" t="n">
        <v>65748000000</v>
      </c>
      <c r="P21" s="9" t="n">
        <v>63017000000</v>
      </c>
      <c r="Q21" s="9" t="n">
        <v>63764000000</v>
      </c>
      <c r="R21" s="9" t="n">
        <v>61087000000</v>
      </c>
      <c r="S21" s="9" t="n">
        <v>59094000000</v>
      </c>
      <c r="T21" s="9" t="n">
        <v>71584000000</v>
      </c>
      <c r="U21" s="9" t="n">
        <v>125464000000</v>
      </c>
    </row>
    <row r="22">
      <c r="A22" s="8" t="inlineStr">
        <is>
          <t>Other non-current liabilities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0" t="n"/>
      <c r="T22" s="10" t="n"/>
      <c r="U22" s="10" t="n"/>
    </row>
    <row r="23">
      <c r="A23" s="6" t="inlineStr">
        <is>
          <t>Total liabilities</t>
        </is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</row>
    <row r="24">
      <c r="A24" s="6" t="inlineStr">
        <is>
          <t>Stockholders’ equity</t>
        </is>
      </c>
      <c r="B24" s="7" t="n">
        <v>114803000000</v>
      </c>
      <c r="C24" s="7" t="n">
        <v>120564000000</v>
      </c>
      <c r="D24" s="7" t="n">
        <v>138245000000</v>
      </c>
      <c r="E24" s="7" t="n">
        <v>134001000000</v>
      </c>
      <c r="F24" s="7" t="n">
        <v>131402000000</v>
      </c>
      <c r="G24" s="7" t="n">
        <v>137489000000</v>
      </c>
      <c r="H24" s="7" t="n">
        <v>146043000000</v>
      </c>
      <c r="I24" s="7" t="n">
        <v>154526000000</v>
      </c>
      <c r="J24" s="7" t="n">
        <v>168602000000</v>
      </c>
      <c r="K24" s="7" t="n">
        <v>182973000000</v>
      </c>
      <c r="L24" s="7" t="n">
        <v>201875000000</v>
      </c>
      <c r="M24" s="7" t="n">
        <v>216661000000</v>
      </c>
      <c r="N24" s="7" t="n">
        <v>236447000000</v>
      </c>
      <c r="O24" s="7" t="n">
        <v>259151000000</v>
      </c>
      <c r="P24" s="7" t="n">
        <v>285970000000</v>
      </c>
      <c r="Q24" s="7" t="n">
        <v>305867000000</v>
      </c>
      <c r="R24" s="7" t="n">
        <v>333775000000</v>
      </c>
      <c r="S24" s="7" t="n">
        <v>369631000000</v>
      </c>
      <c r="T24" s="7" t="n">
        <v>411065000000</v>
      </c>
      <c r="U24" s="7" t="n">
        <v>441914000000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Amazon (AMZN)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Q1 | Mar 31,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4">
        <f>SUM('Income Statement'!R7:U7)</f>
        <v/>
      </c>
      <c r="C5" s="8" t="inlineStr">
        <is>
          <t>Revenue growth</t>
        </is>
      </c>
      <c r="D5" s="15" t="n">
        <v>0.09950000000000001</v>
      </c>
      <c r="E5" s="15" t="n">
        <v>0.0795</v>
      </c>
      <c r="F5" s="15" t="n">
        <v>0.0595</v>
      </c>
      <c r="G5" s="15" t="n">
        <v>0.0395</v>
      </c>
      <c r="H5" s="15" t="n">
        <v>0.03</v>
      </c>
    </row>
    <row r="6">
      <c r="A6" s="8" t="inlineStr">
        <is>
          <t>TTM EBIT</t>
        </is>
      </c>
      <c r="B6" s="14">
        <f>SUM('Income Statement'!R14:U14)</f>
        <v/>
      </c>
      <c r="C6" s="8" t="inlineStr">
        <is>
          <t>EBIT margin</t>
        </is>
      </c>
      <c r="D6" s="15" t="n">
        <v>0.115</v>
      </c>
      <c r="E6" s="15" t="n">
        <v>0.1313</v>
      </c>
      <c r="F6" s="15" t="n">
        <v>0.1475</v>
      </c>
      <c r="G6" s="15" t="n">
        <v>0.1638</v>
      </c>
      <c r="H6" s="15" t="n">
        <v>0.18</v>
      </c>
    </row>
    <row r="7">
      <c r="A7" s="8" t="inlineStr">
        <is>
          <t>TTM EBIT Margin</t>
        </is>
      </c>
      <c r="B7" s="14">
        <f>IFERROR(B6/B5,0)</f>
        <v/>
      </c>
      <c r="C7" s="8" t="inlineStr">
        <is>
          <t>D&amp;A margin</t>
        </is>
      </c>
      <c r="D7" s="15" t="n">
        <v>0.1088</v>
      </c>
      <c r="E7" s="15" t="n">
        <v>0.1088</v>
      </c>
      <c r="F7" s="15" t="n">
        <v>0.1088</v>
      </c>
      <c r="G7" s="15" t="n">
        <v>0.1088</v>
      </c>
      <c r="H7" s="15" t="n">
        <v>0.1088</v>
      </c>
    </row>
    <row r="8">
      <c r="A8" s="8" t="inlineStr">
        <is>
          <t>Base Net Working Capital</t>
        </is>
      </c>
      <c r="B8" s="14">
        <f>'Balance Sheet'!U8+'Balance Sheet'!U9+'Balance Sheet'!U10-'Balance Sheet'!U20</f>
        <v/>
      </c>
      <c r="C8" s="8" t="inlineStr">
        <is>
          <t>CapEx margin</t>
        </is>
      </c>
      <c r="D8" s="15" t="n">
        <v>0.0232</v>
      </c>
      <c r="E8" s="15" t="n">
        <v>0.0374</v>
      </c>
      <c r="F8" s="15" t="n">
        <v>0.0516</v>
      </c>
      <c r="G8" s="15" t="n">
        <v>0.0658</v>
      </c>
      <c r="H8" s="15" t="n">
        <v>0.08</v>
      </c>
    </row>
    <row r="9">
      <c r="A9" s="8" t="inlineStr">
        <is>
          <t>NWC % Revenue</t>
        </is>
      </c>
      <c r="B9" s="14">
        <f>IFERROR(B8/B5,0)</f>
        <v/>
      </c>
      <c r="C9" s="8" t="inlineStr">
        <is>
          <t>NWC % revenue</t>
        </is>
      </c>
      <c r="D9" s="15" t="n">
        <v>0.02</v>
      </c>
      <c r="E9" s="15" t="n">
        <v>0.02</v>
      </c>
      <c r="F9" s="15" t="n">
        <v>0.02</v>
      </c>
      <c r="G9" s="15" t="n">
        <v>0.02</v>
      </c>
      <c r="H9" s="15" t="n">
        <v>0.02</v>
      </c>
    </row>
    <row r="10">
      <c r="A10" s="8" t="inlineStr">
        <is>
          <t>TTM D&amp;A</t>
        </is>
      </c>
      <c r="B10" s="14" t="n">
        <v>80822000000</v>
      </c>
      <c r="C10" s="8" t="inlineStr">
        <is>
          <t>Tax rate</t>
        </is>
      </c>
      <c r="D10" s="15" t="n">
        <v>0.21</v>
      </c>
      <c r="E10" s="15" t="n">
        <v>0.21</v>
      </c>
      <c r="F10" s="15" t="n">
        <v>0.21</v>
      </c>
      <c r="G10" s="15" t="n">
        <v>0.21</v>
      </c>
      <c r="H10" s="15" t="n">
        <v>0.21</v>
      </c>
    </row>
    <row r="11">
      <c r="A11" s="8" t="inlineStr">
        <is>
          <t>D&amp;A Margin</t>
        </is>
      </c>
      <c r="B11" s="14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4" t="n">
        <v>17264000000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4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4" t="n">
        <v>101816000000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4" t="n">
        <v>125464000000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4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6" t="n">
        <v>10754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7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7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4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4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8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8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9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20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https://data.sec.gov/api/xbrl/companyfacts/CIK0001018724.json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Amazon latest interim filing</t>
        </is>
      </c>
      <c r="B29" s="8" t="inlineStr">
        <is>
          <t>https://www.sec.gov/Archives/edgar/data/1018724/000101872426000014/amzn-20260331.htm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Amazon latest annual filing</t>
        </is>
      </c>
      <c r="B30" s="8" t="inlineStr">
        <is>
          <t>https://www.sec.gov/Archives/edgar/data/1018724/000101872426000004/amzn-20251231.htm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2026-05-25T04:09:13Z</dcterms:created>
  <dcterms:modified xmlns:dcterms="http://purl.org/dc/terms/" xmlns:xsi="http://www.w3.org/2001/XMLSchema-instance" xsi:type="dcterms:W3CDTF">2026-05-25T04:09:13Z</dcterms:modified>
</cp:coreProperties>
</file>