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736297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736297.json" TargetMode="External" Id="rId1"/><Relationship Type="http://schemas.openxmlformats.org/officeDocument/2006/relationships/hyperlink" Target="https://www.sec.gov/Archives/edgar/data/1736297/000173629726000020/alab-20260331.htm" TargetMode="External" Id="rId2"/><Relationship Type="http://schemas.openxmlformats.org/officeDocument/2006/relationships/hyperlink" Target="https://www.sec.gov/Archives/edgar/data/1736297/000173629726000010/alab-202512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 ht="22" customHeight="1">
      <c r="A1" s="1" t="inlineStr">
        <is>
          <t>Astera Labs (ALAB) | 5-Year Quarterly Income Statement</t>
        </is>
      </c>
    </row>
    <row r="2" ht="34" customHeight="1">
      <c r="A2" s="2" t="inlineStr">
        <is>
          <t>Source: SEC companyfacts and Astera Labs filings through FY2026 Q1 (quarter ended March 31, 2026; filed May 6, 2026). USD millions.</t>
        </is>
      </c>
    </row>
    <row r="4">
      <c r="A4" s="3" t="inlineStr">
        <is>
          <t>Line Item</t>
        </is>
      </c>
      <c r="B4" s="3" t="inlineStr">
        <is>
          <t>FY2024 Q1</t>
        </is>
      </c>
      <c r="C4" s="3" t="inlineStr">
        <is>
          <t>FY2024 Q2</t>
        </is>
      </c>
      <c r="D4" s="3" t="inlineStr">
        <is>
          <t>FY2024 Q3</t>
        </is>
      </c>
      <c r="E4" s="3" t="inlineStr">
        <is>
          <t>FY2024 Q4</t>
        </is>
      </c>
      <c r="F4" s="3" t="inlineStr">
        <is>
          <t>FY2025 Q1</t>
        </is>
      </c>
      <c r="G4" s="3" t="inlineStr">
        <is>
          <t>FY2025 Q2</t>
        </is>
      </c>
      <c r="H4" s="3" t="inlineStr">
        <is>
          <t>FY2025 Q3</t>
        </is>
      </c>
      <c r="I4" s="3" t="inlineStr">
        <is>
          <t>FY2025 Q4</t>
        </is>
      </c>
      <c r="J4" s="3" t="inlineStr">
        <is>
          <t>FY2026 Q1</t>
        </is>
      </c>
    </row>
    <row r="5">
      <c r="A5" s="4" t="inlineStr">
        <is>
          <t>Quarter End</t>
        </is>
      </c>
      <c r="B5" s="5" t="n">
        <v>45382</v>
      </c>
      <c r="C5" s="5" t="n">
        <v>45473</v>
      </c>
      <c r="D5" s="5" t="n">
        <v>45565</v>
      </c>
      <c r="E5" s="5" t="n">
        <v>45657</v>
      </c>
      <c r="F5" s="5" t="n">
        <v>45747</v>
      </c>
      <c r="G5" s="5" t="n">
        <v>45838</v>
      </c>
      <c r="H5" s="5" t="n">
        <v>45930</v>
      </c>
      <c r="I5" s="5" t="n">
        <v>46022</v>
      </c>
      <c r="J5" s="5" t="n">
        <v>46112</v>
      </c>
    </row>
    <row r="7">
      <c r="A7" s="6" t="inlineStr">
        <is>
          <t>Revenue</t>
        </is>
      </c>
      <c r="B7" s="7" t="n">
        <v>65258000</v>
      </c>
      <c r="C7" s="7" t="n">
        <v>76850000</v>
      </c>
      <c r="D7" s="7" t="n">
        <v>113086000</v>
      </c>
      <c r="E7" s="7" t="n">
        <v>141096000</v>
      </c>
      <c r="F7" s="7" t="n">
        <v>159442000</v>
      </c>
      <c r="G7" s="7" t="n">
        <v>191925000</v>
      </c>
      <c r="H7" s="7" t="n">
        <v>230575000</v>
      </c>
      <c r="I7" s="7" t="n">
        <v>270583000</v>
      </c>
      <c r="J7" s="7" t="n">
        <v>308361000</v>
      </c>
    </row>
    <row r="8">
      <c r="A8" s="8" t="inlineStr">
        <is>
          <t>Cost of revenue</t>
        </is>
      </c>
      <c r="B8" s="9" t="n">
        <v>14738000</v>
      </c>
      <c r="C8" s="9" t="n">
        <v>16996000</v>
      </c>
      <c r="D8" s="9" t="n">
        <v>25209000</v>
      </c>
      <c r="E8" s="9" t="n">
        <v>36648000</v>
      </c>
      <c r="F8" s="9" t="n">
        <v>40031000</v>
      </c>
      <c r="G8" s="9" t="n">
        <v>46362000</v>
      </c>
      <c r="H8" s="9" t="n">
        <v>54763000</v>
      </c>
      <c r="I8" s="9" t="n">
        <v>66108000</v>
      </c>
      <c r="J8" s="9" t="n">
        <v>73220000</v>
      </c>
    </row>
    <row r="9">
      <c r="A9" s="6" t="inlineStr">
        <is>
          <t>Gross profit</t>
        </is>
      </c>
      <c r="B9" s="7" t="n">
        <v>50520000</v>
      </c>
      <c r="C9" s="7" t="n">
        <v>59854000</v>
      </c>
      <c r="D9" s="7" t="n">
        <v>87877000</v>
      </c>
      <c r="E9" s="7" t="n">
        <v>104448000</v>
      </c>
      <c r="F9" s="7" t="n">
        <v>119411000</v>
      </c>
      <c r="G9" s="7" t="n">
        <v>145563000</v>
      </c>
      <c r="H9" s="7" t="n">
        <v>175812000</v>
      </c>
      <c r="I9" s="7" t="n">
        <v>204475000</v>
      </c>
      <c r="J9" s="7" t="n">
        <v>235141000</v>
      </c>
    </row>
    <row r="10">
      <c r="A10" s="8" t="inlineStr">
        <is>
          <t>Research and development</t>
        </is>
      </c>
      <c r="B10" s="9" t="n">
        <v>53558000</v>
      </c>
      <c r="C10" s="9" t="n">
        <v>40089000</v>
      </c>
      <c r="D10" s="9" t="n">
        <v>50659000</v>
      </c>
      <c r="E10" s="9" t="n">
        <v>56524000</v>
      </c>
      <c r="F10" s="9" t="n">
        <v>64554000</v>
      </c>
      <c r="G10" s="9" t="n">
        <v>66724000</v>
      </c>
      <c r="H10" s="9" t="n">
        <v>78928000</v>
      </c>
      <c r="I10" s="9" t="n">
        <v>93792000</v>
      </c>
      <c r="J10" s="9" t="n">
        <v>125634000</v>
      </c>
    </row>
    <row r="11">
      <c r="A11" s="8" t="inlineStr">
        <is>
          <t>Selling, general and administrative</t>
        </is>
      </c>
      <c r="B11" s="9" t="n">
        <v>0</v>
      </c>
      <c r="C11" s="9" t="n">
        <v>0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</row>
    <row r="12">
      <c r="A12" s="8" t="inlineStr">
        <is>
          <t>Other operating expense (income), net</t>
        </is>
      </c>
      <c r="B12" s="9" t="n">
        <v>79929000</v>
      </c>
      <c r="C12" s="9" t="n">
        <v>44112000</v>
      </c>
      <c r="D12" s="9" t="n">
        <v>46114000</v>
      </c>
      <c r="E12" s="9" t="n">
        <v>47780000</v>
      </c>
      <c r="F12" s="9" t="n">
        <v>43572000</v>
      </c>
      <c r="G12" s="9" t="n">
        <v>39065000</v>
      </c>
      <c r="H12" s="9" t="n">
        <v>41478000</v>
      </c>
      <c r="I12" s="9" t="n">
        <v>43725000</v>
      </c>
      <c r="J12" s="9" t="n">
        <v>47674000</v>
      </c>
    </row>
    <row r="13">
      <c r="A13" s="8" t="inlineStr">
        <is>
          <t>Total operating expenses</t>
        </is>
      </c>
      <c r="B13" s="9" t="n">
        <v>133487000</v>
      </c>
      <c r="C13" s="9" t="n">
        <v>84201000</v>
      </c>
      <c r="D13" s="9" t="n">
        <v>96773000</v>
      </c>
      <c r="E13" s="9" t="n">
        <v>104304000</v>
      </c>
      <c r="F13" s="9" t="n">
        <v>108126000</v>
      </c>
      <c r="G13" s="9" t="n">
        <v>105789000</v>
      </c>
      <c r="H13" s="9" t="n">
        <v>120406000</v>
      </c>
      <c r="I13" s="9" t="n">
        <v>137517000</v>
      </c>
      <c r="J13" s="9" t="n">
        <v>173308000</v>
      </c>
    </row>
    <row r="14">
      <c r="A14" s="6" t="inlineStr">
        <is>
          <t>Operating income</t>
        </is>
      </c>
      <c r="B14" s="7" t="n">
        <v>-82967000</v>
      </c>
      <c r="C14" s="7" t="n">
        <v>-24347000</v>
      </c>
      <c r="D14" s="7" t="n">
        <v>-8896000</v>
      </c>
      <c r="E14" s="7" t="n">
        <v>144000</v>
      </c>
      <c r="F14" s="7" t="n">
        <v>11285000</v>
      </c>
      <c r="G14" s="7" t="n">
        <v>39774000</v>
      </c>
      <c r="H14" s="7" t="n">
        <v>55406000</v>
      </c>
      <c r="I14" s="7" t="n">
        <v>66958000</v>
      </c>
      <c r="J14" s="7" t="n">
        <v>61833000</v>
      </c>
    </row>
    <row r="15">
      <c r="A15" s="8" t="inlineStr">
        <is>
          <t>Other non-operating expense (income), net</t>
        </is>
      </c>
      <c r="B15" s="9" t="n">
        <v>2554000</v>
      </c>
      <c r="C15" s="9" t="n">
        <v>10264000</v>
      </c>
      <c r="D15" s="9" t="n">
        <v>10912000</v>
      </c>
      <c r="E15" s="9" t="n">
        <v>10558000</v>
      </c>
      <c r="F15" s="9" t="n">
        <v>10432000</v>
      </c>
      <c r="G15" s="9" t="n">
        <v>10885000</v>
      </c>
      <c r="H15" s="9" t="n">
        <v>11456000</v>
      </c>
      <c r="I15" s="9" t="n">
        <v>11957000</v>
      </c>
      <c r="J15" s="9" t="n">
        <v>11581000</v>
      </c>
    </row>
    <row r="16">
      <c r="A16" s="6" t="inlineStr">
        <is>
          <t>Pretax income</t>
        </is>
      </c>
      <c r="B16" s="7" t="n">
        <v>-80413000</v>
      </c>
      <c r="C16" s="7" t="n">
        <v>-14083000</v>
      </c>
      <c r="D16" s="7" t="n">
        <v>2016000</v>
      </c>
      <c r="E16" s="7" t="n">
        <v>10702000</v>
      </c>
      <c r="F16" s="7" t="n">
        <v>21717000</v>
      </c>
      <c r="G16" s="7" t="n">
        <v>50659000</v>
      </c>
      <c r="H16" s="7" t="n">
        <v>66862000</v>
      </c>
      <c r="I16" s="7" t="n">
        <v>78915000</v>
      </c>
      <c r="J16" s="7" t="n">
        <v>73414000</v>
      </c>
    </row>
    <row r="17">
      <c r="A17" s="8" t="inlineStr">
        <is>
          <t>Income tax expense</t>
        </is>
      </c>
      <c r="B17" s="9" t="n">
        <v>12582000</v>
      </c>
      <c r="C17" s="9" t="n">
        <v>-6537000</v>
      </c>
      <c r="D17" s="9" t="n">
        <v>9609000</v>
      </c>
      <c r="E17" s="9" t="n">
        <v>-14011000</v>
      </c>
      <c r="F17" s="9" t="n">
        <v>-10102000</v>
      </c>
      <c r="G17" s="9" t="n">
        <v>-560000</v>
      </c>
      <c r="H17" s="9" t="n">
        <v>-24252000</v>
      </c>
      <c r="I17" s="9" t="n">
        <v>33933000</v>
      </c>
      <c r="J17" s="9" t="n">
        <v>-6896000</v>
      </c>
    </row>
    <row r="18">
      <c r="A18" s="6" t="inlineStr">
        <is>
          <t>Net income</t>
        </is>
      </c>
      <c r="B18" s="7" t="n">
        <v>-92995000</v>
      </c>
      <c r="C18" s="7" t="n">
        <v>-7546000</v>
      </c>
      <c r="D18" s="7" t="n">
        <v>-7593000</v>
      </c>
      <c r="E18" s="7" t="n">
        <v>24713000</v>
      </c>
      <c r="F18" s="7" t="n">
        <v>31819000</v>
      </c>
      <c r="G18" s="7" t="n">
        <v>51219000</v>
      </c>
      <c r="H18" s="7" t="n">
        <v>91114000</v>
      </c>
      <c r="I18" s="7" t="n">
        <v>44982000</v>
      </c>
      <c r="J18" s="7" t="n">
        <v>80310000</v>
      </c>
    </row>
    <row r="19">
      <c r="A19" s="8" t="inlineStr">
        <is>
          <t>CapEx</t>
        </is>
      </c>
      <c r="B19" s="9" t="n">
        <v>3424000</v>
      </c>
      <c r="C19" s="9" t="n">
        <v>1324000</v>
      </c>
      <c r="D19" s="9" t="n">
        <v>16697000</v>
      </c>
      <c r="E19" s="9" t="n">
        <v>15448000</v>
      </c>
      <c r="F19" s="9" t="n">
        <v>4539000</v>
      </c>
      <c r="G19" s="9" t="n">
        <v>2023000</v>
      </c>
      <c r="H19" s="9" t="n">
        <v>12293000</v>
      </c>
      <c r="I19" s="9" t="n">
        <v>18689000</v>
      </c>
      <c r="J19" s="9" t="n">
        <v>7586000</v>
      </c>
    </row>
    <row r="20">
      <c r="A20" s="8" t="inlineStr">
        <is>
          <t>Gross margin</t>
        </is>
      </c>
      <c r="B20" s="10">
        <f>IFERROR(B9/B7,0)</f>
        <v/>
      </c>
      <c r="C20" s="10">
        <f>IFERROR(C9/C7,0)</f>
        <v/>
      </c>
      <c r="D20" s="10">
        <f>IFERROR(D9/D7,0)</f>
        <v/>
      </c>
      <c r="E20" s="10">
        <f>IFERROR(E9/E7,0)</f>
        <v/>
      </c>
      <c r="F20" s="10">
        <f>IFERROR(F9/F7,0)</f>
        <v/>
      </c>
      <c r="G20" s="10">
        <f>IFERROR(G9/G7,0)</f>
        <v/>
      </c>
      <c r="H20" s="10">
        <f>IFERROR(H9/H7,0)</f>
        <v/>
      </c>
      <c r="I20" s="10">
        <f>IFERROR(I9/I7,0)</f>
        <v/>
      </c>
      <c r="J20" s="10">
        <f>IFERROR(J9/J7,0)</f>
        <v/>
      </c>
    </row>
    <row r="21">
      <c r="A21" s="8" t="inlineStr">
        <is>
          <t>Operating margin</t>
        </is>
      </c>
      <c r="B21" s="10">
        <f>IFERROR(B14/B7,0)</f>
        <v/>
      </c>
      <c r="C21" s="10">
        <f>IFERROR(C14/C7,0)</f>
        <v/>
      </c>
      <c r="D21" s="10">
        <f>IFERROR(D14/D7,0)</f>
        <v/>
      </c>
      <c r="E21" s="10">
        <f>IFERROR(E14/E7,0)</f>
        <v/>
      </c>
      <c r="F21" s="10">
        <f>IFERROR(F14/F7,0)</f>
        <v/>
      </c>
      <c r="G21" s="10">
        <f>IFERROR(G14/G7,0)</f>
        <v/>
      </c>
      <c r="H21" s="10">
        <f>IFERROR(H14/H7,0)</f>
        <v/>
      </c>
      <c r="I21" s="10">
        <f>IFERROR(I14/I7,0)</f>
        <v/>
      </c>
      <c r="J21" s="10">
        <f>IFERROR(J14/J7,0)</f>
        <v/>
      </c>
    </row>
    <row r="22">
      <c r="A22" s="8" t="inlineStr">
        <is>
          <t>Net margin</t>
        </is>
      </c>
      <c r="B22" s="10">
        <f>IFERROR(B18/B7,0)</f>
        <v/>
      </c>
      <c r="C22" s="10">
        <f>IFERROR(C18/C7,0)</f>
        <v/>
      </c>
      <c r="D22" s="10">
        <f>IFERROR(D18/D7,0)</f>
        <v/>
      </c>
      <c r="E22" s="10">
        <f>IFERROR(E18/E7,0)</f>
        <v/>
      </c>
      <c r="F22" s="10">
        <f>IFERROR(F18/F7,0)</f>
        <v/>
      </c>
      <c r="G22" s="10">
        <f>IFERROR(G18/G7,0)</f>
        <v/>
      </c>
      <c r="H22" s="10">
        <f>IFERROR(H18/H7,0)</f>
        <v/>
      </c>
      <c r="I22" s="10">
        <f>IFERROR(I18/I7,0)</f>
        <v/>
      </c>
      <c r="J22" s="10">
        <f>IFERROR(J18/J7,0)</f>
        <v/>
      </c>
    </row>
  </sheetData>
  <mergeCells count="2">
    <mergeCell ref="A1:J1"/>
    <mergeCell ref="A2:J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 ht="22" customHeight="1">
      <c r="A1" s="1" t="inlineStr">
        <is>
          <t>Astera Labs (ALAB) | 5-Year Quarterly Balance Sheet</t>
        </is>
      </c>
    </row>
    <row r="2" ht="34" customHeight="1">
      <c r="A2" s="2" t="inlineStr">
        <is>
          <t>Source: SEC companyfacts and Astera Labs filings through FY2026 Q1. USD millions.</t>
        </is>
      </c>
    </row>
    <row r="4">
      <c r="A4" s="3" t="inlineStr">
        <is>
          <t>Line Item</t>
        </is>
      </c>
      <c r="B4" s="3" t="inlineStr">
        <is>
          <t>FY2024 Q1</t>
        </is>
      </c>
      <c r="C4" s="3" t="inlineStr">
        <is>
          <t>FY2024 Q2</t>
        </is>
      </c>
      <c r="D4" s="3" t="inlineStr">
        <is>
          <t>FY2024 Q3</t>
        </is>
      </c>
      <c r="E4" s="3" t="inlineStr">
        <is>
          <t>FY2024 Q4</t>
        </is>
      </c>
      <c r="F4" s="3" t="inlineStr">
        <is>
          <t>FY2025 Q1</t>
        </is>
      </c>
      <c r="G4" s="3" t="inlineStr">
        <is>
          <t>FY2025 Q2</t>
        </is>
      </c>
      <c r="H4" s="3" t="inlineStr">
        <is>
          <t>FY2025 Q3</t>
        </is>
      </c>
      <c r="I4" s="3" t="inlineStr">
        <is>
          <t>FY2025 Q4</t>
        </is>
      </c>
      <c r="J4" s="3" t="inlineStr">
        <is>
          <t>FY2026 Q1</t>
        </is>
      </c>
    </row>
    <row r="5">
      <c r="A5" s="4" t="inlineStr">
        <is>
          <t>Quarter End</t>
        </is>
      </c>
      <c r="B5" s="5" t="n">
        <v>45382</v>
      </c>
      <c r="C5" s="5" t="n">
        <v>45473</v>
      </c>
      <c r="D5" s="5" t="n">
        <v>45565</v>
      </c>
      <c r="E5" s="5" t="n">
        <v>45657</v>
      </c>
      <c r="F5" s="5" t="n">
        <v>45747</v>
      </c>
      <c r="G5" s="5" t="n">
        <v>45838</v>
      </c>
      <c r="H5" s="5" t="n">
        <v>45930</v>
      </c>
      <c r="I5" s="5" t="n">
        <v>46022</v>
      </c>
      <c r="J5" s="5" t="n">
        <v>46112</v>
      </c>
    </row>
    <row r="7">
      <c r="A7" s="8" t="inlineStr">
        <is>
          <t>Cash &amp; equivalents</t>
        </is>
      </c>
      <c r="B7" s="9" t="n">
        <v>696077000</v>
      </c>
      <c r="C7" s="9" t="n">
        <v>421076000</v>
      </c>
      <c r="D7" s="9" t="n">
        <v>126117000</v>
      </c>
      <c r="E7" s="9" t="n">
        <v>80044000</v>
      </c>
      <c r="F7" s="9" t="n">
        <v>86994000</v>
      </c>
      <c r="G7" s="9" t="n">
        <v>162328000</v>
      </c>
      <c r="H7" s="9" t="n">
        <v>140407000</v>
      </c>
      <c r="I7" s="9" t="n">
        <v>167611000</v>
      </c>
      <c r="J7" s="9" t="n">
        <v>148285000</v>
      </c>
    </row>
    <row r="8">
      <c r="A8" s="8" t="inlineStr">
        <is>
          <t>Accounts receivable</t>
        </is>
      </c>
      <c r="B8" s="9" t="n">
        <v>16757000</v>
      </c>
      <c r="C8" s="9" t="n">
        <v>22233000</v>
      </c>
      <c r="D8" s="9" t="n">
        <v>25386000</v>
      </c>
      <c r="E8" s="9" t="n">
        <v>38811000</v>
      </c>
      <c r="F8" s="9" t="n">
        <v>69778000</v>
      </c>
      <c r="G8" s="9" t="n">
        <v>24318000</v>
      </c>
      <c r="H8" s="9" t="n">
        <v>42898000</v>
      </c>
      <c r="I8" s="9" t="n">
        <v>83202000</v>
      </c>
      <c r="J8" s="9" t="n">
        <v>134797000</v>
      </c>
    </row>
    <row r="9">
      <c r="A9" s="8" t="inlineStr">
        <is>
          <t>Inventory</t>
        </is>
      </c>
      <c r="B9" s="9" t="n">
        <v>29567000</v>
      </c>
      <c r="C9" s="9" t="n">
        <v>28572000</v>
      </c>
      <c r="D9" s="9" t="n">
        <v>24415000</v>
      </c>
      <c r="E9" s="9" t="n">
        <v>43215000</v>
      </c>
      <c r="F9" s="9" t="n">
        <v>51057000</v>
      </c>
      <c r="G9" s="9" t="n">
        <v>58602000</v>
      </c>
      <c r="H9" s="9" t="n">
        <v>51663000</v>
      </c>
      <c r="I9" s="9" t="n">
        <v>58979000</v>
      </c>
      <c r="J9" s="9" t="n">
        <v>60156000</v>
      </c>
    </row>
    <row r="10">
      <c r="A10" s="8" t="inlineStr">
        <is>
          <t>Other current assets</t>
        </is>
      </c>
      <c r="B10" s="9" t="n">
        <v>835000</v>
      </c>
      <c r="C10" s="9" t="n">
        <v>835000</v>
      </c>
      <c r="D10" s="9" t="n">
        <v>769671000</v>
      </c>
      <c r="E10" s="9" t="n">
        <v>850909000</v>
      </c>
      <c r="F10" s="9" t="n">
        <v>867990000</v>
      </c>
      <c r="G10" s="9" t="n">
        <v>935500000</v>
      </c>
      <c r="H10" s="9" t="n">
        <v>1055191000</v>
      </c>
      <c r="I10" s="9" t="n">
        <v>1052238000</v>
      </c>
      <c r="J10" s="9" t="n">
        <v>1069698000</v>
      </c>
    </row>
    <row r="11">
      <c r="A11" s="6" t="inlineStr">
        <is>
          <t>Total current assets</t>
        </is>
      </c>
      <c r="B11" s="7" t="n">
        <v>854440000</v>
      </c>
      <c r="C11" s="7" t="n">
        <v>891245000</v>
      </c>
      <c r="D11" s="7" t="n">
        <v>945589000</v>
      </c>
      <c r="E11" s="7" t="n">
        <v>1012979000</v>
      </c>
      <c r="F11" s="7" t="n">
        <v>1075819000</v>
      </c>
      <c r="G11" s="7" t="n">
        <v>1180748000</v>
      </c>
      <c r="H11" s="7" t="n">
        <v>1290159000</v>
      </c>
      <c r="I11" s="7" t="n">
        <v>1362030000</v>
      </c>
      <c r="J11" s="7" t="n">
        <v>1412936000</v>
      </c>
    </row>
    <row r="12">
      <c r="A12" s="8" t="inlineStr">
        <is>
          <t>PP&amp;E / finance lease ROU assets</t>
        </is>
      </c>
      <c r="B12" s="9" t="n">
        <v>7581000</v>
      </c>
      <c r="C12" s="9" t="n">
        <v>21821000</v>
      </c>
      <c r="D12" s="9" t="n">
        <v>35137000</v>
      </c>
      <c r="E12" s="9" t="n">
        <v>35651000</v>
      </c>
      <c r="F12" s="9" t="n">
        <v>39474000</v>
      </c>
      <c r="G12" s="9" t="n">
        <v>62075000</v>
      </c>
      <c r="H12" s="9" t="n">
        <v>72482000</v>
      </c>
      <c r="I12" s="9" t="n">
        <v>92038000</v>
      </c>
      <c r="J12" s="9" t="n">
        <v>97172000</v>
      </c>
    </row>
    <row r="13">
      <c r="A13" s="8" t="inlineStr">
        <is>
          <t>Goodwill</t>
        </is>
      </c>
      <c r="B13" s="11" t="n"/>
      <c r="C13" s="11" t="n"/>
      <c r="D13" s="11" t="n"/>
      <c r="E13" s="11" t="n"/>
      <c r="F13" s="11" t="n"/>
      <c r="G13" s="11" t="n"/>
      <c r="H13" s="11" t="n"/>
      <c r="I13" s="9" t="n">
        <v>19015000</v>
      </c>
      <c r="J13" s="9" t="n">
        <v>87725000</v>
      </c>
    </row>
    <row r="14">
      <c r="A14" s="8" t="inlineStr">
        <is>
          <t>Intangible assets</t>
        </is>
      </c>
      <c r="B14" s="11" t="n"/>
      <c r="C14" s="11" t="n"/>
      <c r="D14" s="11" t="n"/>
      <c r="E14" s="11" t="n"/>
      <c r="F14" s="11" t="n"/>
      <c r="G14" s="11" t="n"/>
      <c r="H14" s="11" t="n"/>
      <c r="I14" s="11" t="n"/>
      <c r="J14" s="11" t="n"/>
    </row>
    <row r="15">
      <c r="A15" s="8" t="inlineStr">
        <is>
          <t>Other non-current assets</t>
        </is>
      </c>
      <c r="B15" s="9" t="n">
        <v>2880000</v>
      </c>
      <c r="C15" s="9" t="n">
        <v>2449000</v>
      </c>
      <c r="D15" s="9" t="n">
        <v>2339000</v>
      </c>
      <c r="E15" s="9" t="n">
        <v>5878000</v>
      </c>
      <c r="F15" s="9" t="n">
        <v>6401000</v>
      </c>
      <c r="G15" s="9" t="n">
        <v>28582000</v>
      </c>
      <c r="H15" s="9" t="n">
        <v>38541000</v>
      </c>
      <c r="I15" s="9" t="n">
        <v>58740000</v>
      </c>
      <c r="J15" s="9" t="n">
        <v>61382000</v>
      </c>
    </row>
    <row r="16">
      <c r="A16" s="6" t="inlineStr">
        <is>
          <t>Total assets</t>
        </is>
      </c>
      <c r="B16" s="7" t="n">
        <v>864901000</v>
      </c>
      <c r="C16" s="7" t="n">
        <v>915515000</v>
      </c>
      <c r="D16" s="7" t="n">
        <v>983065000</v>
      </c>
      <c r="E16" s="7" t="n">
        <v>1054508000</v>
      </c>
      <c r="F16" s="7" t="n">
        <v>1121694000</v>
      </c>
      <c r="G16" s="7" t="n">
        <v>1271405000</v>
      </c>
      <c r="H16" s="7" t="n">
        <v>1401182000</v>
      </c>
      <c r="I16" s="7" t="n">
        <v>1531823000</v>
      </c>
      <c r="J16" s="7" t="n">
        <v>1659215000</v>
      </c>
    </row>
    <row r="17">
      <c r="A17" s="8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</row>
    <row r="18">
      <c r="A18" s="8" t="inlineStr">
        <is>
          <t>Accounts payable &amp; accrued liabilities</t>
        </is>
      </c>
      <c r="B18" s="9" t="n">
        <v>45587000</v>
      </c>
      <c r="C18" s="9" t="n">
        <v>64073000</v>
      </c>
      <c r="D18" s="9" t="n">
        <v>88040000</v>
      </c>
      <c r="E18" s="9" t="n">
        <v>86542000</v>
      </c>
      <c r="F18" s="9" t="n">
        <v>77280000</v>
      </c>
      <c r="G18" s="9" t="n">
        <v>106383000</v>
      </c>
      <c r="H18" s="9" t="n">
        <v>100958000</v>
      </c>
      <c r="I18" s="9" t="n">
        <v>133042000</v>
      </c>
      <c r="J18" s="9" t="n">
        <v>125044000</v>
      </c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  <c r="G19" s="11">
        <f>G20-G18</f>
        <v/>
      </c>
      <c r="H19" s="11">
        <f>H20-H18</f>
        <v/>
      </c>
      <c r="I19" s="11">
        <f>I20-I18</f>
        <v/>
      </c>
      <c r="J19" s="11">
        <f>J20-J18</f>
        <v/>
      </c>
    </row>
    <row r="20">
      <c r="A20" s="8" t="inlineStr">
        <is>
          <t>Total current liabilities</t>
        </is>
      </c>
      <c r="B20" s="9" t="n">
        <v>45587000</v>
      </c>
      <c r="C20" s="9" t="n">
        <v>64073000</v>
      </c>
      <c r="D20" s="9" t="n">
        <v>88040000</v>
      </c>
      <c r="E20" s="9" t="n">
        <v>86542000</v>
      </c>
      <c r="F20" s="9" t="n">
        <v>77280000</v>
      </c>
      <c r="G20" s="9" t="n">
        <v>106383000</v>
      </c>
      <c r="H20" s="9" t="n">
        <v>100958000</v>
      </c>
      <c r="I20" s="9" t="n">
        <v>133042000</v>
      </c>
      <c r="J20" s="9" t="n">
        <v>125044000</v>
      </c>
    </row>
    <row r="21">
      <c r="A21" s="8" t="inlineStr">
        <is>
          <t>Debt &amp; capital lease obligations</t>
        </is>
      </c>
      <c r="B21" s="11" t="n"/>
      <c r="C21" s="11" t="n"/>
      <c r="D21" s="11" t="n"/>
      <c r="E21" s="11" t="n"/>
      <c r="F21" s="11" t="n"/>
      <c r="G21" s="11" t="n"/>
      <c r="H21" s="11" t="n"/>
      <c r="I21" s="11" t="n"/>
      <c r="J21" s="11" t="n"/>
    </row>
    <row r="22">
      <c r="A22" s="8" t="inlineStr">
        <is>
          <t>Other non-current liabilities</t>
        </is>
      </c>
      <c r="B22" s="11" t="n"/>
      <c r="C22" s="11" t="n"/>
      <c r="D22" s="11" t="n"/>
      <c r="E22" s="11" t="n"/>
      <c r="F22" s="11" t="n"/>
      <c r="G22" s="11" t="n"/>
      <c r="H22" s="11" t="n"/>
      <c r="I22" s="11" t="n"/>
      <c r="J22" s="11" t="n"/>
    </row>
    <row r="23">
      <c r="A23" s="6" t="inlineStr">
        <is>
          <t>Total liabilities</t>
        </is>
      </c>
      <c r="B23" s="7" t="n">
        <v>56117000</v>
      </c>
      <c r="C23" s="7" t="n">
        <v>70263000</v>
      </c>
      <c r="D23" s="7" t="n">
        <v>93453000</v>
      </c>
      <c r="E23" s="7" t="n">
        <v>89709000</v>
      </c>
      <c r="F23" s="7" t="n">
        <v>80132000</v>
      </c>
      <c r="G23" s="7" t="n">
        <v>135691000</v>
      </c>
      <c r="H23" s="7" t="n">
        <v>129451000</v>
      </c>
      <c r="I23" s="7" t="n">
        <v>168189000</v>
      </c>
      <c r="J23" s="7" t="n">
        <v>165267000</v>
      </c>
    </row>
    <row r="24">
      <c r="A24" s="6" t="inlineStr">
        <is>
          <t>Stockholders’ equity</t>
        </is>
      </c>
      <c r="B24" s="7" t="n">
        <v>808784000</v>
      </c>
      <c r="C24" s="7" t="n">
        <v>845252000</v>
      </c>
      <c r="D24" s="7" t="n">
        <v>889612000</v>
      </c>
      <c r="E24" s="7" t="n">
        <v>964799000</v>
      </c>
      <c r="F24" s="7" t="n">
        <v>1041562000</v>
      </c>
      <c r="G24" s="7" t="n">
        <v>1135714000</v>
      </c>
      <c r="H24" s="7" t="n">
        <v>1271731000</v>
      </c>
      <c r="I24" s="7" t="n">
        <v>1363634000</v>
      </c>
      <c r="J24" s="7" t="n">
        <v>1493948000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  <c r="G25" s="11">
        <f>G23+G24</f>
        <v/>
      </c>
      <c r="H25" s="11">
        <f>H23+H24</f>
        <v/>
      </c>
      <c r="I25" s="11">
        <f>I23+I24</f>
        <v/>
      </c>
      <c r="J25" s="11">
        <f>J23+J24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  <c r="G26" s="11">
        <f>G25-G16</f>
        <v/>
      </c>
      <c r="H26" s="11">
        <f>H25-H16</f>
        <v/>
      </c>
      <c r="I26" s="11">
        <f>I25-I16</f>
        <v/>
      </c>
      <c r="J26" s="11">
        <f>J25-J16</f>
        <v/>
      </c>
    </row>
  </sheetData>
  <mergeCells count="2">
    <mergeCell ref="A1:J1"/>
    <mergeCell ref="A2:J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Astera Labs (ALAB)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Q1 | Mar 31,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Statement'!G7:J7)</f>
        <v/>
      </c>
      <c r="C5" s="8" t="inlineStr">
        <is>
          <t>Revenue growth</t>
        </is>
      </c>
      <c r="D5" s="14" t="n">
        <v>0.22</v>
      </c>
      <c r="E5" s="14" t="n">
        <v>0.2</v>
      </c>
      <c r="F5" s="14" t="n">
        <v>0.18</v>
      </c>
      <c r="G5" s="14" t="n">
        <v>0.16</v>
      </c>
      <c r="H5" s="14" t="n">
        <v>0.15</v>
      </c>
    </row>
    <row r="6">
      <c r="A6" s="8" t="inlineStr">
        <is>
          <t>TTM EBIT</t>
        </is>
      </c>
      <c r="B6" s="13">
        <f>SUM('Income Statement'!G14:J14)</f>
        <v/>
      </c>
      <c r="C6" s="8" t="inlineStr">
        <is>
          <t>EBIT margin</t>
        </is>
      </c>
      <c r="D6" s="14" t="n">
        <v>0.2236</v>
      </c>
      <c r="E6" s="14" t="n">
        <v>0.2236</v>
      </c>
      <c r="F6" s="14" t="n">
        <v>0.2236</v>
      </c>
      <c r="G6" s="14" t="n">
        <v>0.2236</v>
      </c>
      <c r="H6" s="14" t="n">
        <v>0.2236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0.0366</v>
      </c>
      <c r="E7" s="14" t="n">
        <v>0.0424</v>
      </c>
      <c r="F7" s="14" t="n">
        <v>0.0483</v>
      </c>
      <c r="G7" s="14" t="n">
        <v>0.0541</v>
      </c>
      <c r="H7" s="14" t="n">
        <v>0.06</v>
      </c>
    </row>
    <row r="8">
      <c r="A8" s="8" t="inlineStr">
        <is>
          <t>Base Net Working Capital</t>
        </is>
      </c>
      <c r="B8" s="13">
        <f>'Balance Sheet'!J8+'Balance Sheet'!J9+'Balance Sheet'!J10-'Balance Sheet'!J20</f>
        <v/>
      </c>
      <c r="C8" s="8" t="inlineStr">
        <is>
          <t>CapEx margin</t>
        </is>
      </c>
      <c r="D8" s="14" t="n">
        <v>0.0405</v>
      </c>
      <c r="E8" s="14" t="n">
        <v>0.0504</v>
      </c>
      <c r="F8" s="14" t="n">
        <v>0.0603</v>
      </c>
      <c r="G8" s="14" t="n">
        <v>0.0701</v>
      </c>
      <c r="H8" s="14" t="n">
        <v>0.08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0.0698</v>
      </c>
      <c r="E9" s="14" t="n">
        <v>0.0698</v>
      </c>
      <c r="F9" s="14" t="n">
        <v>0.0698</v>
      </c>
      <c r="G9" s="14" t="n">
        <v>0.0698</v>
      </c>
      <c r="H9" s="14" t="n">
        <v>0.0698</v>
      </c>
    </row>
    <row r="10">
      <c r="A10" s="8" t="inlineStr">
        <is>
          <t>TTM D&amp;A</t>
        </is>
      </c>
      <c r="B10" s="13" t="n">
        <v>6600000</v>
      </c>
      <c r="C10" s="8" t="inlineStr">
        <is>
          <t>Tax rate</t>
        </is>
      </c>
      <c r="D10" s="14" t="n">
        <v>0.12</v>
      </c>
      <c r="E10" s="14" t="n">
        <v>0.12</v>
      </c>
      <c r="F10" s="14" t="n">
        <v>0.12</v>
      </c>
      <c r="G10" s="14" t="n">
        <v>0.12</v>
      </c>
      <c r="H10" s="14" t="n">
        <v>0.12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13" t="n">
        <v>40591000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148285000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171.277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19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https://data.sec.gov/api/xbrl/companyfacts/CIK0001736297.json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Astera Labs latest interim filing</t>
        </is>
      </c>
      <c r="B29" s="8" t="inlineStr">
        <is>
          <t>https://www.sec.gov/Archives/edgar/data/1736297/000173629726000020/alab-20260331.htm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Astera Labs latest annual filing</t>
        </is>
      </c>
      <c r="B30" s="8" t="inlineStr">
        <is>
          <t>https://www.sec.gov/Archives/edgar/data/1736297/000173629726000010/alab-20251231.htm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2026-05-25T04:08:58Z</dcterms:created>
  <dcterms:modified xmlns:dcterms="http://purl.org/dc/terms/" xmlns:xsi="http://www.w3.org/2001/XMLSchema-instance" xsi:type="dcterms:W3CDTF">2026-05-25T04:08:58Z</dcterms:modified>
</cp:coreProperties>
</file>